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NDOH_kikue.ADAISAWA2\Documents\デスクトップたち\ppp\221223　契約工事出来高調書(会社HP)を直す　丸山さん要望\"/>
    </mc:Choice>
  </mc:AlternateContent>
  <xr:revisionPtr revIDLastSave="0" documentId="13_ncr:1_{31F1E339-5E78-4F03-8FD3-BF684C90DA66}" xr6:coauthVersionLast="47" xr6:coauthVersionMax="47" xr10:uidLastSave="{00000000-0000-0000-0000-000000000000}"/>
  <bookViews>
    <workbookView xWindow="-110" yWindow="-110" windowWidth="38620" windowHeight="21360" tabRatio="693" xr2:uid="{00000000-000D-0000-FFFF-FFFF00000000}"/>
  </bookViews>
  <sheets>
    <sheet name="出来高調書（業者請求用）" sheetId="9" r:id="rId1"/>
    <sheet name="内訳" sheetId="12" r:id="rId2"/>
  </sheets>
  <definedNames>
    <definedName name="_xlnm.Print_Area" localSheetId="0">'出来高調書（業者請求用）'!$B$1:$O$38</definedName>
    <definedName name="_xlnm.Print_Area" localSheetId="1">内訳!$B$1:$O$40</definedName>
    <definedName name="_xlnm.Print_Titles" localSheetId="0">'出来高調書（業者請求用）'!$5:$6</definedName>
    <definedName name="_xlnm.Print_Titles" localSheetId="1">内訳!$1:$2</definedName>
    <definedName name="STNMTBL" localSheetId="1">#REF!</definedName>
    <definedName name="STNMTBL">#REF!</definedName>
  </definedNames>
  <calcPr calcId="181029"/>
  <fileRecoveryPr autoRecover="0"/>
</workbook>
</file>

<file path=xl/calcChain.xml><?xml version="1.0" encoding="utf-8"?>
<calcChain xmlns="http://schemas.openxmlformats.org/spreadsheetml/2006/main">
  <c r="M5" i="12" l="1"/>
  <c r="G6" i="12"/>
  <c r="M6" i="12"/>
  <c r="O6" i="12"/>
  <c r="O40" i="12"/>
  <c r="M40" i="12"/>
  <c r="K40" i="12"/>
  <c r="G26" i="9"/>
  <c r="I26" i="9"/>
  <c r="I36" i="9" s="1"/>
  <c r="M7" i="12"/>
  <c r="M9" i="12"/>
  <c r="L36" i="12"/>
  <c r="N36" i="12" s="1"/>
  <c r="K36" i="12"/>
  <c r="I36" i="12"/>
  <c r="M36" i="12" s="1"/>
  <c r="M35" i="12" s="1"/>
  <c r="G36" i="12"/>
  <c r="L34" i="12"/>
  <c r="N34" i="12" s="1"/>
  <c r="K34" i="12"/>
  <c r="I34" i="12"/>
  <c r="M34" i="12" s="1"/>
  <c r="M33" i="12" s="1"/>
  <c r="G34" i="12"/>
  <c r="L32" i="12"/>
  <c r="N32" i="12" s="1"/>
  <c r="K32" i="12"/>
  <c r="I32" i="12"/>
  <c r="M32" i="12" s="1"/>
  <c r="M31" i="12" s="1"/>
  <c r="G32" i="12"/>
  <c r="L30" i="12"/>
  <c r="N30" i="12" s="1"/>
  <c r="K30" i="12"/>
  <c r="I30" i="12"/>
  <c r="M30" i="12" s="1"/>
  <c r="M29" i="12" s="1"/>
  <c r="G30" i="12"/>
  <c r="L28" i="12"/>
  <c r="N28" i="12" s="1"/>
  <c r="K28" i="12"/>
  <c r="I28" i="12"/>
  <c r="M28" i="12" s="1"/>
  <c r="M27" i="12" s="1"/>
  <c r="G28" i="12"/>
  <c r="L26" i="12"/>
  <c r="N26" i="12" s="1"/>
  <c r="K26" i="12"/>
  <c r="I26" i="12"/>
  <c r="M26" i="12" s="1"/>
  <c r="M25" i="12" s="1"/>
  <c r="G26" i="12"/>
  <c r="L24" i="12"/>
  <c r="N24" i="12" s="1"/>
  <c r="K24" i="12"/>
  <c r="I24" i="12"/>
  <c r="M24" i="12" s="1"/>
  <c r="M23" i="12" s="1"/>
  <c r="G24" i="12"/>
  <c r="L22" i="12"/>
  <c r="N22" i="12" s="1"/>
  <c r="K22" i="12"/>
  <c r="I22" i="12"/>
  <c r="G22" i="12"/>
  <c r="L20" i="12"/>
  <c r="N20" i="12" s="1"/>
  <c r="K20" i="12"/>
  <c r="I20" i="12"/>
  <c r="M20" i="12" s="1"/>
  <c r="M19" i="12" s="1"/>
  <c r="G20" i="12"/>
  <c r="L18" i="12"/>
  <c r="N18" i="12" s="1"/>
  <c r="K18" i="12"/>
  <c r="I18" i="12"/>
  <c r="M18" i="12" s="1"/>
  <c r="M17" i="12" s="1"/>
  <c r="G18" i="12"/>
  <c r="L16" i="12"/>
  <c r="N16" i="12" s="1"/>
  <c r="K16" i="12"/>
  <c r="I16" i="12"/>
  <c r="M16" i="12" s="1"/>
  <c r="M15" i="12" s="1"/>
  <c r="G16" i="12"/>
  <c r="L14" i="12"/>
  <c r="N14" i="12" s="1"/>
  <c r="K14" i="12"/>
  <c r="I14" i="12"/>
  <c r="M14" i="12" s="1"/>
  <c r="M13" i="12" s="1"/>
  <c r="G14" i="12"/>
  <c r="L12" i="12"/>
  <c r="N12" i="12" s="1"/>
  <c r="K12" i="12"/>
  <c r="I12" i="12"/>
  <c r="M12" i="12" s="1"/>
  <c r="M11" i="12" s="1"/>
  <c r="G12" i="12"/>
  <c r="L10" i="12"/>
  <c r="N10" i="12" s="1"/>
  <c r="K10" i="12"/>
  <c r="I10" i="12"/>
  <c r="M10" i="12" s="1"/>
  <c r="G10" i="12"/>
  <c r="L6" i="12"/>
  <c r="N6" i="12" s="1"/>
  <c r="K6" i="12"/>
  <c r="I6" i="12"/>
  <c r="I8" i="12"/>
  <c r="G8" i="12"/>
  <c r="O8" i="9"/>
  <c r="M8" i="9"/>
  <c r="O12" i="9"/>
  <c r="M24" i="9"/>
  <c r="M22" i="9"/>
  <c r="M16" i="9"/>
  <c r="M20" i="9"/>
  <c r="M14" i="9"/>
  <c r="O14" i="9" s="1"/>
  <c r="M12" i="9"/>
  <c r="O24" i="9"/>
  <c r="O22" i="9"/>
  <c r="O20" i="9"/>
  <c r="O16" i="9"/>
  <c r="M22" i="12" l="1"/>
  <c r="M21" i="12" s="1"/>
  <c r="I40" i="12"/>
  <c r="O12" i="12"/>
  <c r="O16" i="12"/>
  <c r="O20" i="12"/>
  <c r="O24" i="12"/>
  <c r="O28" i="12"/>
  <c r="O32" i="12"/>
  <c r="O36" i="12"/>
  <c r="O10" i="12"/>
  <c r="O14" i="12"/>
  <c r="O18" i="12"/>
  <c r="O26" i="12"/>
  <c r="O30" i="12"/>
  <c r="O34" i="12"/>
  <c r="G40" i="12"/>
  <c r="O22" i="12" l="1"/>
  <c r="K32" i="9" l="1"/>
  <c r="L8" i="12"/>
  <c r="N8" i="12" s="1"/>
  <c r="K8" i="12"/>
  <c r="K10" i="9" l="1"/>
  <c r="K26" i="9" s="1"/>
  <c r="M26" i="9" l="1"/>
  <c r="O26" i="9" s="1"/>
  <c r="K30" i="9"/>
  <c r="K36" i="9" s="1"/>
  <c r="M36" i="9" s="1"/>
  <c r="O36" i="9" s="1"/>
  <c r="K37" i="9" l="1"/>
  <c r="K38" i="9" s="1"/>
  <c r="M8" i="12" l="1"/>
  <c r="O8" i="12" l="1"/>
  <c r="I10" i="9"/>
  <c r="G10" i="9"/>
  <c r="M10" i="9" l="1"/>
  <c r="O10" i="9" s="1"/>
  <c r="A3" i="12" l="1"/>
  <c r="A5" i="12" s="1"/>
  <c r="A7" i="12" s="1"/>
  <c r="A9" i="12" s="1"/>
  <c r="A11" i="12" s="1"/>
  <c r="A13" i="12" s="1"/>
  <c r="A15" i="12" s="1"/>
  <c r="A17" i="12" s="1"/>
  <c r="A19" i="12" s="1"/>
  <c r="A21" i="12" s="1"/>
  <c r="A23" i="12" s="1"/>
  <c r="A25" i="12" s="1"/>
  <c r="A27" i="12" s="1"/>
  <c r="A29" i="12" s="1"/>
  <c r="A31" i="12" s="1"/>
  <c r="A33" i="12" s="1"/>
  <c r="A35" i="12" s="1"/>
  <c r="A37" i="12" s="1"/>
  <c r="A39" i="12" s="1"/>
  <c r="A41" i="12" s="1"/>
  <c r="A43" i="12" s="1"/>
  <c r="A45" i="12" s="1"/>
  <c r="A47" i="12" s="1"/>
  <c r="A49" i="12" s="1"/>
  <c r="A51" i="12" s="1"/>
  <c r="A53" i="12" s="1"/>
  <c r="A55" i="12" s="1"/>
  <c r="A57" i="12" s="1"/>
  <c r="A59" i="12" s="1"/>
  <c r="A61" i="12" s="1"/>
  <c r="A63" i="12" s="1"/>
  <c r="A65" i="12" s="1"/>
  <c r="A67" i="12" s="1"/>
  <c r="A69" i="12" s="1"/>
  <c r="A71" i="12" s="1"/>
  <c r="A73" i="12" s="1"/>
  <c r="A75" i="12" s="1"/>
  <c r="A77" i="12" s="1"/>
  <c r="A79" i="12" s="1"/>
  <c r="A81" i="12" s="1"/>
  <c r="A83" i="12" s="1"/>
  <c r="A85" i="12" s="1"/>
  <c r="A87" i="12" s="1"/>
  <c r="A89" i="12" s="1"/>
  <c r="A91" i="12" s="1"/>
  <c r="A93" i="12" s="1"/>
  <c r="A95" i="12" s="1"/>
  <c r="A97" i="12" s="1"/>
  <c r="A99" i="12" s="1"/>
  <c r="A101" i="12" s="1"/>
  <c r="A103" i="12" s="1"/>
  <c r="A105" i="12" s="1"/>
  <c r="A107" i="12" s="1"/>
  <c r="A109" i="12" s="1"/>
  <c r="A111" i="12" s="1"/>
  <c r="A113" i="12" s="1"/>
  <c r="A115" i="12" s="1"/>
  <c r="A117" i="12" s="1"/>
  <c r="A119" i="12" s="1"/>
  <c r="A121" i="12" s="1"/>
  <c r="A123" i="12" s="1"/>
  <c r="A125" i="12" s="1"/>
  <c r="A127" i="12" s="1"/>
  <c r="A129" i="12" s="1"/>
  <c r="A131" i="12" s="1"/>
  <c r="A133" i="12" s="1"/>
  <c r="A135" i="12" s="1"/>
  <c r="A137" i="12" s="1"/>
  <c r="A139" i="12" s="1"/>
  <c r="A141" i="12" s="1"/>
  <c r="A143" i="12" s="1"/>
  <c r="A145" i="12" s="1"/>
  <c r="A147" i="12" s="1"/>
  <c r="A149" i="12" s="1"/>
  <c r="A151" i="12" s="1"/>
  <c r="A153" i="12" l="1"/>
  <c r="A155" i="12" s="1"/>
  <c r="A157" i="12" s="1"/>
  <c r="A159" i="12" s="1"/>
  <c r="A161" i="12" s="1"/>
  <c r="A163" i="12" s="1"/>
  <c r="A165" i="12" s="1"/>
  <c r="A167" i="12" s="1"/>
  <c r="A169" i="12" s="1"/>
  <c r="A171" i="12" s="1"/>
  <c r="A173" i="12" s="1"/>
  <c r="A175" i="12" s="1"/>
  <c r="A177" i="12" s="1"/>
  <c r="A179" i="12" s="1"/>
  <c r="A181" i="12" s="1"/>
  <c r="A183" i="12" s="1"/>
  <c r="A185" i="12" s="1"/>
  <c r="A187" i="12" s="1"/>
  <c r="A189" i="12" s="1"/>
  <c r="A191" i="12" s="1"/>
  <c r="A193" i="12" s="1"/>
  <c r="A195" i="12" s="1"/>
  <c r="A197" i="12" s="1"/>
  <c r="A199" i="12" s="1"/>
  <c r="A201" i="12" s="1"/>
  <c r="A203" i="12" s="1"/>
  <c r="A205" i="12" s="1"/>
  <c r="A207" i="12" s="1"/>
  <c r="A209" i="12" s="1"/>
  <c r="A211" i="12" s="1"/>
  <c r="A213" i="12" s="1"/>
  <c r="A215" i="12" s="1"/>
  <c r="A217" i="12" s="1"/>
  <c r="A219" i="12" s="1"/>
  <c r="A221" i="12" s="1"/>
  <c r="A223" i="12" s="1"/>
  <c r="A225" i="12" s="1"/>
  <c r="A227" i="12" s="1"/>
  <c r="A229" i="12" s="1"/>
  <c r="A231" i="12" s="1"/>
  <c r="A233" i="12" s="1"/>
  <c r="A235" i="12" s="1"/>
  <c r="A237" i="12" s="1"/>
  <c r="A239" i="12" s="1"/>
  <c r="A241" i="12" s="1"/>
  <c r="A243" i="12" s="1"/>
  <c r="A245" i="12" s="1"/>
  <c r="A247" i="12" s="1"/>
  <c r="A249" i="12" s="1"/>
  <c r="A251" i="12" s="1"/>
  <c r="A253" i="12" s="1"/>
  <c r="A255" i="12" s="1"/>
  <c r="A257" i="12" s="1"/>
  <c r="A259" i="12" s="1"/>
  <c r="A261" i="12" s="1"/>
  <c r="A263" i="12" s="1"/>
  <c r="A265" i="12" s="1"/>
  <c r="A267" i="12" s="1"/>
  <c r="A269" i="12" s="1"/>
  <c r="A271" i="12" s="1"/>
  <c r="A273" i="12" s="1"/>
  <c r="A275" i="12" s="1"/>
  <c r="A277" i="12" s="1"/>
  <c r="A279" i="12" s="1"/>
  <c r="A281" i="12" s="1"/>
  <c r="A283" i="12" s="1"/>
  <c r="A285" i="12" s="1"/>
  <c r="A287" i="12" s="1"/>
  <c r="A289" i="12" s="1"/>
  <c r="A291" i="12" s="1"/>
  <c r="A293" i="12" s="1"/>
  <c r="A295" i="12" s="1"/>
  <c r="A297" i="12" s="1"/>
  <c r="A299" i="12" s="1"/>
  <c r="A301" i="12" s="1"/>
  <c r="A303" i="12" s="1"/>
  <c r="A305" i="12" s="1"/>
  <c r="A307" i="12" s="1"/>
  <c r="A309" i="12" s="1"/>
  <c r="A311" i="12" s="1"/>
  <c r="A313" i="12" s="1"/>
  <c r="A315" i="12" s="1"/>
  <c r="A317" i="12" s="1"/>
  <c r="A319" i="12" s="1"/>
  <c r="A321" i="12" s="1"/>
  <c r="A323" i="12" s="1"/>
  <c r="A325" i="12" s="1"/>
  <c r="A327" i="12" s="1"/>
  <c r="A329" i="12" s="1"/>
  <c r="A331" i="12" s="1"/>
  <c r="A333" i="12" s="1"/>
  <c r="A335" i="12" s="1"/>
  <c r="A337" i="12" s="1"/>
  <c r="A339" i="12" s="1"/>
  <c r="A341" i="12" s="1"/>
  <c r="A343" i="12" s="1"/>
  <c r="A345" i="12" s="1"/>
  <c r="A347" i="12" s="1"/>
  <c r="A349" i="12" s="1"/>
  <c r="A351" i="12" s="1"/>
  <c r="A353" i="12" s="1"/>
  <c r="A355" i="12" s="1"/>
  <c r="A357" i="12" s="1"/>
  <c r="A359" i="12" s="1"/>
  <c r="A361" i="12" s="1"/>
  <c r="A363" i="12" s="1"/>
  <c r="A365" i="12" s="1"/>
  <c r="A367" i="12" s="1"/>
  <c r="A369" i="12" s="1"/>
  <c r="A371" i="12" s="1"/>
  <c r="A373" i="12" s="1"/>
  <c r="A375" i="12" s="1"/>
  <c r="A377" i="12" s="1"/>
  <c r="A379" i="12" s="1"/>
  <c r="A381" i="12" s="1"/>
</calcChain>
</file>

<file path=xl/sharedStrings.xml><?xml version="1.0" encoding="utf-8"?>
<sst xmlns="http://schemas.openxmlformats.org/spreadsheetml/2006/main" count="61" uniqueCount="36">
  <si>
    <t>業者名</t>
    <rPh sb="0" eb="2">
      <t>ギョウシャ</t>
    </rPh>
    <rPh sb="2" eb="3">
      <t>メイ</t>
    </rPh>
    <phoneticPr fontId="6"/>
  </si>
  <si>
    <t>工事名</t>
    <rPh sb="0" eb="2">
      <t>コウジ</t>
    </rPh>
    <rPh sb="2" eb="3">
      <t>メイ</t>
    </rPh>
    <phoneticPr fontId="6"/>
  </si>
  <si>
    <t>工期又は納期</t>
    <rPh sb="0" eb="2">
      <t>コウキ</t>
    </rPh>
    <rPh sb="2" eb="3">
      <t>マタ</t>
    </rPh>
    <rPh sb="4" eb="6">
      <t>ノウキ</t>
    </rPh>
    <phoneticPr fontId="6"/>
  </si>
  <si>
    <t>支払い条件</t>
    <rPh sb="0" eb="2">
      <t>シハラ</t>
    </rPh>
    <rPh sb="3" eb="5">
      <t>ジョウケン</t>
    </rPh>
    <phoneticPr fontId="6"/>
  </si>
  <si>
    <t>毎月末日締め切り</t>
    <rPh sb="0" eb="2">
      <t>マイツキ</t>
    </rPh>
    <rPh sb="2" eb="4">
      <t>マツジツ</t>
    </rPh>
    <rPh sb="4" eb="5">
      <t>シ</t>
    </rPh>
    <rPh sb="6" eb="7">
      <t>キ</t>
    </rPh>
    <phoneticPr fontId="6"/>
  </si>
  <si>
    <t>支払い</t>
    <rPh sb="0" eb="2">
      <t>シハラ</t>
    </rPh>
    <phoneticPr fontId="6"/>
  </si>
  <si>
    <t>翌月末</t>
    <rPh sb="0" eb="1">
      <t>ヨク</t>
    </rPh>
    <rPh sb="1" eb="2">
      <t>ツキ</t>
    </rPh>
    <rPh sb="2" eb="3">
      <t>マツ</t>
    </rPh>
    <phoneticPr fontId="6"/>
  </si>
  <si>
    <t>単位</t>
  </si>
  <si>
    <t>契約・見積</t>
    <rPh sb="0" eb="2">
      <t>ケイヤク</t>
    </rPh>
    <rPh sb="3" eb="5">
      <t>ミツモリ</t>
    </rPh>
    <phoneticPr fontId="6"/>
  </si>
  <si>
    <t>今回出来高</t>
    <rPh sb="0" eb="2">
      <t>コンカイ</t>
    </rPh>
    <rPh sb="2" eb="5">
      <t>デキダカ</t>
    </rPh>
    <phoneticPr fontId="6"/>
  </si>
  <si>
    <t>累計出来高</t>
    <rPh sb="0" eb="2">
      <t>ルイケイ</t>
    </rPh>
    <rPh sb="2" eb="5">
      <t>デキダカ</t>
    </rPh>
    <phoneticPr fontId="6"/>
  </si>
  <si>
    <t>数量</t>
    <phoneticPr fontId="6"/>
  </si>
  <si>
    <t>単価</t>
    <phoneticPr fontId="6"/>
  </si>
  <si>
    <t>数量</t>
    <phoneticPr fontId="6"/>
  </si>
  <si>
    <t>年月度</t>
    <rPh sb="0" eb="1">
      <t>ネン</t>
    </rPh>
    <rPh sb="1" eb="2">
      <t>ツキ</t>
    </rPh>
    <rPh sb="2" eb="3">
      <t>ド</t>
    </rPh>
    <phoneticPr fontId="2"/>
  </si>
  <si>
    <t>所長</t>
    <rPh sb="0" eb="2">
      <t>ショチョウ</t>
    </rPh>
    <phoneticPr fontId="2"/>
  </si>
  <si>
    <t>主任</t>
    <rPh sb="0" eb="2">
      <t>シュニン</t>
    </rPh>
    <phoneticPr fontId="2"/>
  </si>
  <si>
    <t>協力業者</t>
    <rPh sb="0" eb="2">
      <t>キョウリョク</t>
    </rPh>
    <rPh sb="2" eb="4">
      <t>ギョウシャ</t>
    </rPh>
    <phoneticPr fontId="2"/>
  </si>
  <si>
    <t>出来高の約10％</t>
    <rPh sb="0" eb="2">
      <t>デキダカ</t>
    </rPh>
    <rPh sb="3" eb="4">
      <t>ヤク</t>
    </rPh>
    <phoneticPr fontId="2"/>
  </si>
  <si>
    <t>今回保留金額</t>
    <rPh sb="0" eb="2">
      <t>コンカイ</t>
    </rPh>
    <rPh sb="2" eb="4">
      <t>ホリュウ</t>
    </rPh>
    <rPh sb="4" eb="6">
      <t>キンガク</t>
    </rPh>
    <phoneticPr fontId="2"/>
  </si>
  <si>
    <t>前回保留金額</t>
    <rPh sb="0" eb="2">
      <t>ゼンカイ</t>
    </rPh>
    <rPh sb="2" eb="4">
      <t>ホリュウ</t>
    </rPh>
    <rPh sb="4" eb="6">
      <t>キンガク</t>
    </rPh>
    <phoneticPr fontId="2"/>
  </si>
  <si>
    <t>税</t>
    <rPh sb="0" eb="1">
      <t>ゼイ</t>
    </rPh>
    <phoneticPr fontId="2"/>
  </si>
  <si>
    <t>税込</t>
    <rPh sb="0" eb="2">
      <t>ゼイコミ</t>
    </rPh>
    <phoneticPr fontId="2"/>
  </si>
  <si>
    <t>契約工事出来高調書</t>
  </si>
  <si>
    <t>注文書No</t>
    <rPh sb="0" eb="3">
      <t>チュウモンショ</t>
    </rPh>
    <phoneticPr fontId="2"/>
  </si>
  <si>
    <t>今回 保留金額</t>
    <rPh sb="0" eb="1">
      <t>コンカイ</t>
    </rPh>
    <rPh sb="3" eb="5">
      <t>ホリュウ</t>
    </rPh>
    <rPh sb="4" eb="6">
      <t>キンガク</t>
    </rPh>
    <phoneticPr fontId="2"/>
  </si>
  <si>
    <t>前回 保留金額解除</t>
    <rPh sb="0" eb="1">
      <t>ゼンカイ</t>
    </rPh>
    <rPh sb="3" eb="5">
      <t>ホリュウ</t>
    </rPh>
    <rPh sb="4" eb="5">
      <t>キン</t>
    </rPh>
    <rPh sb="5" eb="6">
      <t>ガク</t>
    </rPh>
    <rPh sb="7" eb="9">
      <t>カイジョ</t>
    </rPh>
    <phoneticPr fontId="2"/>
  </si>
  <si>
    <t>前回迄出来高</t>
    <rPh sb="0" eb="2">
      <t>ゼンカイ</t>
    </rPh>
    <rPh sb="2" eb="3">
      <t>マデ</t>
    </rPh>
    <rPh sb="3" eb="6">
      <t>デキダカ</t>
    </rPh>
    <phoneticPr fontId="6"/>
  </si>
  <si>
    <t>支払　　　計</t>
    <rPh sb="0" eb="2">
      <t>シハライ</t>
    </rPh>
    <rPh sb="5" eb="6">
      <t>ケイ</t>
    </rPh>
    <phoneticPr fontId="2"/>
  </si>
  <si>
    <t>出来高     計</t>
    <rPh sb="0" eb="3">
      <t>デキダカ</t>
    </rPh>
    <phoneticPr fontId="2"/>
  </si>
  <si>
    <t>名　　称</t>
    <phoneticPr fontId="2"/>
  </si>
  <si>
    <t>仕　　　様</t>
    <rPh sb="0" eb="1">
      <t>シ</t>
    </rPh>
    <rPh sb="4" eb="5">
      <t>サマ</t>
    </rPh>
    <phoneticPr fontId="6"/>
  </si>
  <si>
    <t>残　　　高</t>
    <rPh sb="0" eb="1">
      <t>ザン</t>
    </rPh>
    <rPh sb="4" eb="5">
      <t>タカ</t>
    </rPh>
    <phoneticPr fontId="6"/>
  </si>
  <si>
    <t>金　額</t>
    <phoneticPr fontId="6"/>
  </si>
  <si>
    <t>仕　　　様</t>
    <phoneticPr fontId="6"/>
  </si>
  <si>
    <t>小　　計</t>
    <rPh sb="0" eb="1">
      <t>ショウ</t>
    </rPh>
    <rPh sb="3" eb="4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</si>
</sst>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"/>
    <numFmt numFmtId="177" formatCode="#,##0;&quot;△ &quot;#,##0"/>
    <numFmt numFmtId="178" formatCode="#,##0.0;&quot;▲ &quot;#,##0.0"/>
    <numFmt numFmtId="179" formatCode="#,##0;&quot;▲ &quot;#,##0"/>
    <numFmt numFmtId="180" formatCode="0.0%"/>
    <numFmt numFmtId="181" formatCode="#,##0.00;&quot;▲ &quot;#,##0.00"/>
  </numFmts>
  <fonts count="28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.25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"/>
      <name val="明朝"/>
      <family val="1"/>
      <charset val="128"/>
    </font>
    <font>
      <sz val="10.25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8"/>
      <name val="ＭＳ 明朝"/>
      <family val="1"/>
      <charset val="128"/>
    </font>
    <font>
      <sz val="10"/>
      <color rgb="FF0070C0"/>
      <name val="ＭＳ 明朝"/>
      <family val="1"/>
      <charset val="128"/>
    </font>
    <font>
      <sz val="10.25"/>
      <color rgb="FF0070C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"/>
      <color rgb="FFFF0000"/>
      <name val="ＭＳ Ｐゴシック"/>
      <family val="2"/>
      <charset val="128"/>
      <scheme val="minor"/>
    </font>
    <font>
      <sz val="8"/>
      <color rgb="FF0070C0"/>
      <name val="ＭＳ 明朝"/>
      <family val="1"/>
      <charset val="128"/>
    </font>
    <font>
      <sz val="8"/>
      <color rgb="FF0070C0"/>
      <name val="ＭＳ Ｐゴシック"/>
      <family val="2"/>
      <charset val="128"/>
      <scheme val="minor"/>
    </font>
    <font>
      <sz val="10"/>
      <color rgb="FF0070C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2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/>
    <xf numFmtId="38" fontId="8" fillId="0" borderId="0" applyFont="0" applyFill="0" applyBorder="0" applyAlignment="0" applyProtection="0"/>
    <xf numFmtId="0" fontId="5" fillId="0" borderId="0"/>
    <xf numFmtId="38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</cellStyleXfs>
  <cellXfs count="348">
    <xf numFmtId="0" fontId="0" fillId="0" borderId="0" xfId="0">
      <alignment vertical="center"/>
    </xf>
    <xf numFmtId="3" fontId="5" fillId="0" borderId="18" xfId="7" applyNumberFormat="1" applyFill="1" applyBorder="1" applyAlignment="1">
      <alignment horizontal="center" vertical="center"/>
    </xf>
    <xf numFmtId="49" fontId="7" fillId="0" borderId="9" xfId="7" applyNumberFormat="1" applyFont="1" applyFill="1" applyBorder="1" applyAlignment="1">
      <alignment horizontal="left" vertical="center"/>
    </xf>
    <xf numFmtId="49" fontId="7" fillId="0" borderId="9" xfId="7" applyNumberFormat="1" applyFont="1" applyFill="1" applyBorder="1" applyAlignment="1">
      <alignment horizontal="center" vertical="center"/>
    </xf>
    <xf numFmtId="0" fontId="13" fillId="0" borderId="0" xfId="7" applyFont="1" applyFill="1" applyAlignment="1">
      <alignment horizontal="center" vertical="center"/>
    </xf>
    <xf numFmtId="38" fontId="16" fillId="0" borderId="0" xfId="10" applyFont="1" applyFill="1" applyAlignment="1">
      <alignment horizontal="right" vertical="center"/>
    </xf>
    <xf numFmtId="38" fontId="10" fillId="0" borderId="0" xfId="10" applyFont="1" applyFill="1" applyAlignment="1">
      <alignment horizontal="right" vertical="center"/>
    </xf>
    <xf numFmtId="0" fontId="9" fillId="0" borderId="0" xfId="7" applyFont="1" applyFill="1" applyAlignment="1">
      <alignment horizontal="center" vertical="center"/>
    </xf>
    <xf numFmtId="0" fontId="17" fillId="0" borderId="0" xfId="7" applyFont="1" applyFill="1" applyAlignment="1">
      <alignment horizontal="center" vertical="center"/>
    </xf>
    <xf numFmtId="49" fontId="5" fillId="0" borderId="9" xfId="7" applyNumberFormat="1" applyFill="1" applyBorder="1" applyAlignment="1">
      <alignment horizontal="left" vertical="center"/>
    </xf>
    <xf numFmtId="176" fontId="5" fillId="0" borderId="9" xfId="7" applyNumberFormat="1" applyFill="1" applyBorder="1" applyAlignment="1">
      <alignment horizontal="center" vertical="center"/>
    </xf>
    <xf numFmtId="0" fontId="5" fillId="0" borderId="0" xfId="7" applyFill="1" applyBorder="1" applyAlignment="1">
      <alignment horizontal="center" vertical="center"/>
    </xf>
    <xf numFmtId="0" fontId="5" fillId="0" borderId="0" xfId="7" applyFill="1" applyAlignment="1">
      <alignment horizontal="center" vertical="center"/>
    </xf>
    <xf numFmtId="176" fontId="5" fillId="0" borderId="19" xfId="7" applyNumberFormat="1" applyFill="1" applyBorder="1" applyAlignment="1">
      <alignment horizontal="center" vertical="center"/>
    </xf>
    <xf numFmtId="3" fontId="5" fillId="0" borderId="17" xfId="7" applyNumberFormat="1" applyFill="1" applyBorder="1" applyAlignment="1">
      <alignment horizontal="center" vertical="center"/>
    </xf>
    <xf numFmtId="3" fontId="5" fillId="0" borderId="45" xfId="7" applyNumberFormat="1" applyFill="1" applyBorder="1" applyAlignment="1">
      <alignment horizontal="center" vertical="center"/>
    </xf>
    <xf numFmtId="176" fontId="5" fillId="0" borderId="48" xfId="7" applyNumberFormat="1" applyFill="1" applyBorder="1" applyAlignment="1">
      <alignment horizontal="center" vertical="center"/>
    </xf>
    <xf numFmtId="3" fontId="5" fillId="0" borderId="49" xfId="7" applyNumberFormat="1" applyFill="1" applyBorder="1" applyAlignment="1">
      <alignment horizontal="center" vertical="center"/>
    </xf>
    <xf numFmtId="176" fontId="5" fillId="0" borderId="20" xfId="7" applyNumberFormat="1" applyFill="1" applyBorder="1" applyAlignment="1">
      <alignment horizontal="center" vertical="center"/>
    </xf>
    <xf numFmtId="38" fontId="17" fillId="0" borderId="0" xfId="10" applyFont="1" applyFill="1" applyAlignment="1">
      <alignment horizontal="center" vertical="center"/>
    </xf>
    <xf numFmtId="38" fontId="5" fillId="0" borderId="0" xfId="10" applyFont="1" applyFill="1" applyAlignment="1">
      <alignment horizontal="right" vertical="center"/>
    </xf>
    <xf numFmtId="181" fontId="10" fillId="0" borderId="33" xfId="0" applyNumberFormat="1" applyFont="1" applyBorder="1" applyAlignment="1">
      <alignment vertical="center" shrinkToFit="1"/>
    </xf>
    <xf numFmtId="179" fontId="10" fillId="0" borderId="43" xfId="0" applyNumberFormat="1" applyFont="1" applyBorder="1" applyAlignment="1">
      <alignment vertical="center" shrinkToFit="1"/>
    </xf>
    <xf numFmtId="181" fontId="10" fillId="0" borderId="22" xfId="0" applyNumberFormat="1" applyFont="1" applyBorder="1" applyAlignment="1">
      <alignment vertical="center" shrinkToFit="1"/>
    </xf>
    <xf numFmtId="179" fontId="10" fillId="0" borderId="39" xfId="0" applyNumberFormat="1" applyFont="1" applyBorder="1" applyAlignment="1">
      <alignment vertical="center" shrinkToFit="1"/>
    </xf>
    <xf numFmtId="10" fontId="9" fillId="0" borderId="0" xfId="11" applyNumberFormat="1" applyFont="1" applyFill="1" applyAlignment="1">
      <alignment horizontal="center" vertical="center"/>
    </xf>
    <xf numFmtId="38" fontId="17" fillId="0" borderId="0" xfId="10" applyFont="1" applyFill="1" applyAlignment="1">
      <alignment horizontal="right" vertical="center"/>
    </xf>
    <xf numFmtId="178" fontId="10" fillId="0" borderId="33" xfId="0" applyNumberFormat="1" applyFont="1" applyBorder="1" applyAlignment="1">
      <alignment vertical="center" shrinkToFit="1"/>
    </xf>
    <xf numFmtId="179" fontId="10" fillId="0" borderId="35" xfId="0" applyNumberFormat="1" applyFont="1" applyBorder="1" applyAlignment="1">
      <alignment vertical="center" shrinkToFit="1"/>
    </xf>
    <xf numFmtId="178" fontId="10" fillId="0" borderId="15" xfId="0" applyNumberFormat="1" applyFont="1" applyBorder="1" applyAlignment="1">
      <alignment vertical="center" shrinkToFit="1"/>
    </xf>
    <xf numFmtId="179" fontId="10" fillId="0" borderId="30" xfId="0" applyNumberFormat="1" applyFont="1" applyBorder="1" applyAlignment="1">
      <alignment vertical="center" shrinkToFit="1"/>
    </xf>
    <xf numFmtId="179" fontId="10" fillId="0" borderId="31" xfId="0" applyNumberFormat="1" applyFont="1" applyBorder="1" applyAlignment="1">
      <alignment vertical="center" shrinkToFit="1"/>
    </xf>
    <xf numFmtId="178" fontId="10" fillId="0" borderId="22" xfId="0" applyNumberFormat="1" applyFont="1" applyBorder="1" applyAlignment="1">
      <alignment vertical="center" shrinkToFit="1"/>
    </xf>
    <xf numFmtId="178" fontId="10" fillId="0" borderId="27" xfId="0" applyNumberFormat="1" applyFont="1" applyBorder="1" applyAlignment="1">
      <alignment vertical="center" shrinkToFit="1"/>
    </xf>
    <xf numFmtId="179" fontId="10" fillId="0" borderId="28" xfId="0" applyNumberFormat="1" applyFont="1" applyBorder="1" applyAlignment="1">
      <alignment vertical="center" shrinkToFit="1"/>
    </xf>
    <xf numFmtId="49" fontId="5" fillId="0" borderId="13" xfId="7" applyNumberFormat="1" applyFill="1" applyBorder="1" applyAlignment="1">
      <alignment horizontal="center" vertical="center"/>
    </xf>
    <xf numFmtId="49" fontId="5" fillId="0" borderId="15" xfId="7" applyNumberFormat="1" applyFill="1" applyBorder="1" applyAlignment="1">
      <alignment horizontal="center" vertical="center"/>
    </xf>
    <xf numFmtId="49" fontId="5" fillId="0" borderId="14" xfId="7" applyNumberFormat="1" applyFill="1" applyBorder="1" applyAlignment="1">
      <alignment horizontal="center" vertical="center"/>
    </xf>
    <xf numFmtId="49" fontId="5" fillId="0" borderId="16" xfId="7" applyNumberFormat="1" applyFill="1" applyBorder="1" applyAlignment="1">
      <alignment horizontal="center" vertical="center"/>
    </xf>
    <xf numFmtId="49" fontId="5" fillId="0" borderId="1" xfId="7" applyNumberFormat="1" applyFill="1" applyBorder="1" applyAlignment="1">
      <alignment horizontal="center" vertical="center"/>
    </xf>
    <xf numFmtId="49" fontId="5" fillId="0" borderId="7" xfId="7" applyNumberFormat="1" applyFill="1" applyBorder="1" applyAlignment="1">
      <alignment horizontal="center" vertical="center"/>
    </xf>
    <xf numFmtId="176" fontId="5" fillId="0" borderId="3" xfId="7" applyNumberFormat="1" applyFill="1" applyBorder="1" applyAlignment="1">
      <alignment horizontal="center" vertical="center"/>
    </xf>
    <xf numFmtId="176" fontId="5" fillId="0" borderId="5" xfId="7" applyNumberFormat="1" applyFill="1" applyBorder="1" applyAlignment="1">
      <alignment horizontal="center" vertical="center"/>
    </xf>
    <xf numFmtId="176" fontId="5" fillId="0" borderId="4" xfId="7" applyNumberFormat="1" applyFill="1" applyBorder="1" applyAlignment="1">
      <alignment horizontal="center" vertical="center"/>
    </xf>
    <xf numFmtId="49" fontId="9" fillId="0" borderId="3" xfId="7" applyNumberFormat="1" applyFont="1" applyFill="1" applyBorder="1" applyAlignment="1">
      <alignment horizontal="left" vertical="center"/>
    </xf>
    <xf numFmtId="49" fontId="9" fillId="0" borderId="5" xfId="7" applyNumberFormat="1" applyFont="1" applyFill="1" applyBorder="1" applyAlignment="1">
      <alignment horizontal="left" vertical="center"/>
    </xf>
    <xf numFmtId="176" fontId="7" fillId="0" borderId="3" xfId="7" applyNumberFormat="1" applyFont="1" applyFill="1" applyBorder="1" applyAlignment="1">
      <alignment horizontal="left" vertical="center"/>
    </xf>
    <xf numFmtId="176" fontId="7" fillId="0" borderId="5" xfId="7" applyNumberFormat="1" applyFont="1" applyFill="1" applyBorder="1" applyAlignment="1">
      <alignment horizontal="left" vertical="center"/>
    </xf>
    <xf numFmtId="49" fontId="9" fillId="0" borderId="4" xfId="7" applyNumberFormat="1" applyFont="1" applyFill="1" applyBorder="1" applyAlignment="1">
      <alignment horizontal="left" vertical="center"/>
    </xf>
    <xf numFmtId="0" fontId="11" fillId="0" borderId="4" xfId="7" applyNumberFormat="1" applyFont="1" applyFill="1" applyBorder="1" applyAlignment="1">
      <alignment horizontal="center" vertical="center" wrapText="1"/>
    </xf>
    <xf numFmtId="3" fontId="25" fillId="0" borderId="1" xfId="7" applyNumberFormat="1" applyFont="1" applyFill="1" applyBorder="1" applyAlignment="1">
      <alignment horizontal="center" vertical="center" shrinkToFit="1"/>
    </xf>
    <xf numFmtId="3" fontId="25" fillId="0" borderId="2" xfId="7" applyNumberFormat="1" applyFont="1" applyFill="1" applyBorder="1" applyAlignment="1">
      <alignment horizontal="center" vertical="center" shrinkToFit="1"/>
    </xf>
    <xf numFmtId="3" fontId="25" fillId="0" borderId="41" xfId="7" applyNumberFormat="1" applyFont="1" applyFill="1" applyBorder="1" applyAlignment="1">
      <alignment horizontal="center" vertical="center" shrinkToFit="1"/>
    </xf>
    <xf numFmtId="3" fontId="25" fillId="0" borderId="7" xfId="7" applyNumberFormat="1" applyFont="1" applyFill="1" applyBorder="1" applyAlignment="1">
      <alignment horizontal="center" vertical="center" shrinkToFit="1"/>
    </xf>
    <xf numFmtId="3" fontId="25" fillId="0" borderId="8" xfId="7" applyNumberFormat="1" applyFont="1" applyFill="1" applyBorder="1" applyAlignment="1">
      <alignment horizontal="center" vertical="center" shrinkToFit="1"/>
    </xf>
    <xf numFmtId="3" fontId="25" fillId="0" borderId="42" xfId="7" applyNumberFormat="1" applyFont="1" applyFill="1" applyBorder="1" applyAlignment="1">
      <alignment horizontal="center" vertical="center" shrinkToFit="1"/>
    </xf>
    <xf numFmtId="0" fontId="23" fillId="0" borderId="71" xfId="7" applyNumberFormat="1" applyFont="1" applyFill="1" applyBorder="1" applyAlignment="1">
      <alignment horizontal="left" vertical="center"/>
    </xf>
    <xf numFmtId="0" fontId="23" fillId="0" borderId="11" xfId="7" applyNumberFormat="1" applyFont="1" applyFill="1" applyBorder="1" applyAlignment="1">
      <alignment horizontal="left" vertical="center"/>
    </xf>
    <xf numFmtId="176" fontId="5" fillId="0" borderId="46" xfId="7" applyNumberFormat="1" applyFill="1" applyBorder="1" applyAlignment="1">
      <alignment horizontal="center" vertical="center"/>
    </xf>
    <xf numFmtId="176" fontId="5" fillId="0" borderId="47" xfId="7" applyNumberFormat="1" applyFill="1" applyBorder="1" applyAlignment="1">
      <alignment horizontal="center" vertical="center"/>
    </xf>
    <xf numFmtId="0" fontId="24" fillId="0" borderId="9" xfId="7" applyNumberFormat="1" applyFont="1" applyFill="1" applyBorder="1" applyAlignment="1">
      <alignment horizontal="center" vertical="center" wrapText="1"/>
    </xf>
    <xf numFmtId="0" fontId="24" fillId="0" borderId="3" xfId="7" applyNumberFormat="1" applyFont="1" applyFill="1" applyBorder="1" applyAlignment="1">
      <alignment horizontal="center" vertical="center" wrapText="1"/>
    </xf>
    <xf numFmtId="0" fontId="5" fillId="0" borderId="65" xfId="7" applyFill="1" applyBorder="1" applyAlignment="1">
      <alignment horizontal="center" vertical="center"/>
    </xf>
    <xf numFmtId="49" fontId="27" fillId="0" borderId="1" xfId="7" applyNumberFormat="1" applyFont="1" applyFill="1" applyBorder="1" applyAlignment="1">
      <alignment horizontal="center" vertical="center" shrinkToFit="1"/>
    </xf>
    <xf numFmtId="49" fontId="27" fillId="0" borderId="41" xfId="7" applyNumberFormat="1" applyFont="1" applyFill="1" applyBorder="1" applyAlignment="1">
      <alignment horizontal="center" vertical="center" shrinkToFit="1"/>
    </xf>
    <xf numFmtId="49" fontId="27" fillId="0" borderId="7" xfId="7" applyNumberFormat="1" applyFont="1" applyFill="1" applyBorder="1" applyAlignment="1">
      <alignment horizontal="center" vertical="center" shrinkToFit="1"/>
    </xf>
    <xf numFmtId="49" fontId="27" fillId="0" borderId="42" xfId="7" applyNumberFormat="1" applyFont="1" applyFill="1" applyBorder="1" applyAlignment="1">
      <alignment horizontal="center" vertical="center" shrinkToFit="1"/>
    </xf>
    <xf numFmtId="179" fontId="10" fillId="0" borderId="23" xfId="7" applyNumberFormat="1" applyFont="1" applyFill="1" applyBorder="1" applyAlignment="1">
      <alignment vertical="center"/>
    </xf>
    <xf numFmtId="9" fontId="5" fillId="0" borderId="0" xfId="7" applyNumberFormat="1" applyFill="1" applyAlignment="1">
      <alignment horizontal="center" vertical="center"/>
    </xf>
    <xf numFmtId="0" fontId="5" fillId="0" borderId="0" xfId="7" applyFill="1" applyAlignment="1">
      <alignment vertical="center"/>
    </xf>
    <xf numFmtId="176" fontId="5" fillId="0" borderId="10" xfId="7" applyNumberFormat="1" applyFill="1" applyBorder="1" applyAlignment="1">
      <alignment vertical="center"/>
    </xf>
    <xf numFmtId="176" fontId="5" fillId="0" borderId="10" xfId="7" applyNumberFormat="1" applyFill="1" applyBorder="1" applyAlignment="1">
      <alignment horizontal="center" vertical="center"/>
    </xf>
    <xf numFmtId="176" fontId="5" fillId="0" borderId="11" xfId="7" applyNumberFormat="1" applyFill="1" applyBorder="1" applyAlignment="1">
      <alignment vertical="center"/>
    </xf>
    <xf numFmtId="0" fontId="9" fillId="0" borderId="0" xfId="7" applyFont="1" applyFill="1" applyAlignment="1">
      <alignment vertical="center"/>
    </xf>
    <xf numFmtId="49" fontId="10" fillId="0" borderId="13" xfId="7" quotePrefix="1" applyNumberFormat="1" applyFont="1" applyFill="1" applyBorder="1" applyAlignment="1">
      <alignment horizontal="left" vertical="center"/>
    </xf>
    <xf numFmtId="49" fontId="10" fillId="0" borderId="14" xfId="7" quotePrefix="1" applyNumberFormat="1" applyFont="1" applyFill="1" applyBorder="1" applyAlignment="1">
      <alignment horizontal="left" vertical="center"/>
    </xf>
    <xf numFmtId="49" fontId="10" fillId="0" borderId="13" xfId="7" applyNumberFormat="1" applyFont="1" applyFill="1" applyBorder="1" applyAlignment="1">
      <alignment horizontal="center" vertical="center"/>
    </xf>
    <xf numFmtId="178" fontId="10" fillId="0" borderId="1" xfId="7" applyNumberFormat="1" applyFont="1" applyFill="1" applyBorder="1" applyAlignment="1">
      <alignment vertical="center"/>
    </xf>
    <xf numFmtId="38" fontId="10" fillId="0" borderId="14" xfId="8" applyFont="1" applyFill="1" applyBorder="1" applyAlignment="1">
      <alignment vertical="center"/>
    </xf>
    <xf numFmtId="3" fontId="10" fillId="0" borderId="14" xfId="7" applyNumberFormat="1" applyFont="1" applyFill="1" applyBorder="1" applyAlignment="1">
      <alignment vertical="center"/>
    </xf>
    <xf numFmtId="3" fontId="10" fillId="0" borderId="50" xfId="7" applyNumberFormat="1" applyFont="1" applyFill="1" applyBorder="1" applyAlignment="1">
      <alignment vertical="center"/>
    </xf>
    <xf numFmtId="38" fontId="12" fillId="0" borderId="51" xfId="8" applyFont="1" applyFill="1" applyBorder="1" applyAlignment="1">
      <alignment vertical="center"/>
    </xf>
    <xf numFmtId="3" fontId="10" fillId="0" borderId="2" xfId="7" applyNumberFormat="1" applyFont="1" applyFill="1" applyBorder="1" applyAlignment="1">
      <alignment vertical="center"/>
    </xf>
    <xf numFmtId="38" fontId="10" fillId="0" borderId="21" xfId="8" applyFont="1" applyFill="1" applyBorder="1" applyAlignment="1">
      <alignment vertical="center"/>
    </xf>
    <xf numFmtId="0" fontId="5" fillId="0" borderId="0" xfId="7" applyFill="1" applyBorder="1" applyAlignment="1">
      <alignment vertical="center"/>
    </xf>
    <xf numFmtId="38" fontId="17" fillId="0" borderId="0" xfId="10" applyFont="1" applyFill="1" applyAlignment="1">
      <alignment vertical="center"/>
    </xf>
    <xf numFmtId="49" fontId="10" fillId="0" borderId="22" xfId="7" quotePrefix="1" applyNumberFormat="1" applyFont="1" applyFill="1" applyBorder="1" applyAlignment="1">
      <alignment horizontal="left" vertical="center"/>
    </xf>
    <xf numFmtId="49" fontId="10" fillId="0" borderId="23" xfId="7" quotePrefix="1" applyNumberFormat="1" applyFont="1" applyFill="1" applyBorder="1" applyAlignment="1">
      <alignment horizontal="left" vertical="center"/>
    </xf>
    <xf numFmtId="49" fontId="10" fillId="0" borderId="22" xfId="7" applyNumberFormat="1" applyFont="1" applyFill="1" applyBorder="1" applyAlignment="1">
      <alignment horizontal="center" vertical="center"/>
    </xf>
    <xf numFmtId="178" fontId="10" fillId="0" borderId="25" xfId="7" applyNumberFormat="1" applyFont="1" applyFill="1" applyBorder="1" applyAlignment="1">
      <alignment vertical="center"/>
    </xf>
    <xf numFmtId="38" fontId="10" fillId="0" borderId="23" xfId="8" applyFont="1" applyFill="1" applyBorder="1" applyAlignment="1">
      <alignment vertical="center"/>
    </xf>
    <xf numFmtId="3" fontId="10" fillId="0" borderId="23" xfId="7" applyNumberFormat="1" applyFont="1" applyFill="1" applyBorder="1" applyAlignment="1">
      <alignment vertical="center"/>
    </xf>
    <xf numFmtId="3" fontId="10" fillId="0" borderId="52" xfId="7" applyNumberFormat="1" applyFont="1" applyFill="1" applyBorder="1" applyAlignment="1">
      <alignment vertical="center"/>
    </xf>
    <xf numFmtId="38" fontId="12" fillId="0" borderId="53" xfId="8" applyFont="1" applyFill="1" applyBorder="1" applyAlignment="1">
      <alignment vertical="center"/>
    </xf>
    <xf numFmtId="3" fontId="10" fillId="0" borderId="26" xfId="7" applyNumberFormat="1" applyFont="1" applyFill="1" applyBorder="1" applyAlignment="1">
      <alignment vertical="center"/>
    </xf>
    <xf numFmtId="38" fontId="10" fillId="0" borderId="24" xfId="8" applyFont="1" applyFill="1" applyBorder="1" applyAlignment="1">
      <alignment vertical="center"/>
    </xf>
    <xf numFmtId="49" fontId="10" fillId="0" borderId="33" xfId="7" applyNumberFormat="1" applyFont="1" applyFill="1" applyBorder="1" applyAlignment="1">
      <alignment horizontal="left" vertical="center"/>
    </xf>
    <xf numFmtId="49" fontId="10" fillId="0" borderId="34" xfId="7" applyNumberFormat="1" applyFont="1" applyFill="1" applyBorder="1" applyAlignment="1">
      <alignment horizontal="left" vertical="center"/>
    </xf>
    <xf numFmtId="49" fontId="10" fillId="0" borderId="33" xfId="7" applyNumberFormat="1" applyFont="1" applyFill="1" applyBorder="1" applyAlignment="1">
      <alignment horizontal="center" vertical="center"/>
    </xf>
    <xf numFmtId="178" fontId="10" fillId="0" borderId="32" xfId="7" applyNumberFormat="1" applyFont="1" applyFill="1" applyBorder="1" applyAlignment="1">
      <alignment vertical="center"/>
    </xf>
    <xf numFmtId="38" fontId="10" fillId="0" borderId="34" xfId="8" applyFont="1" applyFill="1" applyBorder="1" applyAlignment="1">
      <alignment vertical="center"/>
    </xf>
    <xf numFmtId="179" fontId="10" fillId="0" borderId="34" xfId="7" applyNumberFormat="1" applyFont="1" applyFill="1" applyBorder="1" applyAlignment="1">
      <alignment vertical="center"/>
    </xf>
    <xf numFmtId="178" fontId="10" fillId="0" borderId="57" xfId="7" applyNumberFormat="1" applyFont="1" applyFill="1" applyBorder="1" applyAlignment="1">
      <alignment vertical="center"/>
    </xf>
    <xf numFmtId="38" fontId="12" fillId="0" borderId="58" xfId="8" applyFont="1" applyFill="1" applyBorder="1" applyAlignment="1">
      <alignment vertical="center"/>
    </xf>
    <xf numFmtId="9" fontId="10" fillId="0" borderId="36" xfId="11" applyFont="1" applyFill="1" applyBorder="1" applyAlignment="1">
      <alignment vertical="center"/>
    </xf>
    <xf numFmtId="38" fontId="10" fillId="0" borderId="35" xfId="8" applyFont="1" applyFill="1" applyBorder="1" applyAlignment="1">
      <alignment vertical="center"/>
    </xf>
    <xf numFmtId="49" fontId="10" fillId="0" borderId="22" xfId="7" applyNumberFormat="1" applyFont="1" applyFill="1" applyBorder="1" applyAlignment="1">
      <alignment horizontal="left" vertical="center"/>
    </xf>
    <xf numFmtId="178" fontId="10" fillId="0" borderId="25" xfId="11" applyNumberFormat="1" applyFont="1" applyFill="1" applyBorder="1" applyAlignment="1">
      <alignment vertical="center"/>
    </xf>
    <xf numFmtId="178" fontId="10" fillId="0" borderId="52" xfId="11" applyNumberFormat="1" applyFont="1" applyFill="1" applyBorder="1" applyAlignment="1">
      <alignment vertical="center"/>
    </xf>
    <xf numFmtId="9" fontId="10" fillId="0" borderId="26" xfId="11" applyFont="1" applyFill="1" applyBorder="1" applyAlignment="1">
      <alignment vertical="center"/>
    </xf>
    <xf numFmtId="38" fontId="9" fillId="0" borderId="0" xfId="10" applyFont="1" applyFill="1" applyAlignment="1">
      <alignment vertical="center"/>
    </xf>
    <xf numFmtId="178" fontId="10" fillId="0" borderId="52" xfId="7" applyNumberFormat="1" applyFont="1" applyFill="1" applyBorder="1" applyAlignment="1">
      <alignment vertical="center"/>
    </xf>
    <xf numFmtId="3" fontId="10" fillId="0" borderId="35" xfId="7" applyNumberFormat="1" applyFont="1" applyFill="1" applyBorder="1" applyAlignment="1">
      <alignment vertical="center"/>
    </xf>
    <xf numFmtId="3" fontId="10" fillId="0" borderId="32" xfId="7" applyNumberFormat="1" applyFont="1" applyFill="1" applyBorder="1" applyAlignment="1">
      <alignment vertical="center"/>
    </xf>
    <xf numFmtId="3" fontId="10" fillId="0" borderId="57" xfId="7" applyNumberFormat="1" applyFont="1" applyFill="1" applyBorder="1" applyAlignment="1">
      <alignment vertical="center"/>
    </xf>
    <xf numFmtId="3" fontId="10" fillId="0" borderId="36" xfId="7" applyNumberFormat="1" applyFont="1" applyFill="1" applyBorder="1" applyAlignment="1">
      <alignment vertical="center"/>
    </xf>
    <xf numFmtId="3" fontId="10" fillId="0" borderId="24" xfId="7" applyNumberFormat="1" applyFont="1" applyFill="1" applyBorder="1" applyAlignment="1">
      <alignment vertical="center"/>
    </xf>
    <xf numFmtId="3" fontId="10" fillId="0" borderId="25" xfId="7" applyNumberFormat="1" applyFont="1" applyFill="1" applyBorder="1" applyAlignment="1">
      <alignment vertical="center"/>
    </xf>
    <xf numFmtId="49" fontId="10" fillId="0" borderId="27" xfId="7" applyNumberFormat="1" applyFont="1" applyFill="1" applyBorder="1" applyAlignment="1">
      <alignment horizontal="left" vertical="center"/>
    </xf>
    <xf numFmtId="49" fontId="10" fillId="0" borderId="12" xfId="7" applyNumberFormat="1" applyFont="1" applyFill="1" applyBorder="1" applyAlignment="1">
      <alignment horizontal="left" vertical="center"/>
    </xf>
    <xf numFmtId="49" fontId="10" fillId="0" borderId="27" xfId="7" applyNumberFormat="1" applyFont="1" applyFill="1" applyBorder="1" applyAlignment="1">
      <alignment horizontal="center" vertical="center"/>
    </xf>
    <xf numFmtId="178" fontId="10" fillId="0" borderId="6" xfId="7" applyNumberFormat="1" applyFont="1" applyFill="1" applyBorder="1" applyAlignment="1">
      <alignment vertical="center"/>
    </xf>
    <xf numFmtId="38" fontId="10" fillId="0" borderId="12" xfId="8" applyFont="1" applyFill="1" applyBorder="1" applyAlignment="1">
      <alignment vertical="center"/>
    </xf>
    <xf numFmtId="179" fontId="10" fillId="0" borderId="12" xfId="7" applyNumberFormat="1" applyFont="1" applyFill="1" applyBorder="1" applyAlignment="1">
      <alignment vertical="center"/>
    </xf>
    <xf numFmtId="178" fontId="10" fillId="0" borderId="54" xfId="7" applyNumberFormat="1" applyFont="1" applyFill="1" applyBorder="1" applyAlignment="1">
      <alignment vertical="center"/>
    </xf>
    <xf numFmtId="38" fontId="12" fillId="0" borderId="55" xfId="8" applyFont="1" applyFill="1" applyBorder="1" applyAlignment="1">
      <alignment vertical="center"/>
    </xf>
    <xf numFmtId="9" fontId="10" fillId="0" borderId="0" xfId="11" applyFont="1" applyFill="1" applyBorder="1" applyAlignment="1">
      <alignment vertical="center"/>
    </xf>
    <xf numFmtId="38" fontId="10" fillId="0" borderId="29" xfId="8" applyFont="1" applyFill="1" applyBorder="1" applyAlignment="1">
      <alignment vertical="center"/>
    </xf>
    <xf numFmtId="49" fontId="10" fillId="0" borderId="27" xfId="7" quotePrefix="1" applyNumberFormat="1" applyFont="1" applyFill="1" applyBorder="1" applyAlignment="1">
      <alignment horizontal="left" vertical="center"/>
    </xf>
    <xf numFmtId="49" fontId="10" fillId="0" borderId="12" xfId="7" quotePrefix="1" applyNumberFormat="1" applyFont="1" applyFill="1" applyBorder="1" applyAlignment="1">
      <alignment horizontal="left" vertical="center"/>
    </xf>
    <xf numFmtId="49" fontId="10" fillId="0" borderId="1" xfId="7" applyNumberFormat="1" applyFont="1" applyFill="1" applyBorder="1" applyAlignment="1">
      <alignment horizontal="left" vertical="center"/>
    </xf>
    <xf numFmtId="49" fontId="10" fillId="0" borderId="41" xfId="7" applyNumberFormat="1" applyFont="1" applyFill="1" applyBorder="1" applyAlignment="1">
      <alignment horizontal="left" vertical="center"/>
    </xf>
    <xf numFmtId="3" fontId="10" fillId="0" borderId="21" xfId="7" applyNumberFormat="1" applyFont="1" applyFill="1" applyBorder="1" applyAlignment="1">
      <alignment vertical="center"/>
    </xf>
    <xf numFmtId="3" fontId="10" fillId="0" borderId="1" xfId="7" applyNumberFormat="1" applyFont="1" applyFill="1" applyBorder="1" applyAlignment="1">
      <alignment vertical="center"/>
    </xf>
    <xf numFmtId="38" fontId="12" fillId="0" borderId="63" xfId="8" applyFont="1" applyFill="1" applyBorder="1" applyAlignment="1">
      <alignment vertical="center"/>
    </xf>
    <xf numFmtId="9" fontId="10" fillId="0" borderId="2" xfId="11" applyFont="1" applyFill="1" applyBorder="1" applyAlignment="1">
      <alignment vertical="center"/>
    </xf>
    <xf numFmtId="49" fontId="12" fillId="0" borderId="7" xfId="9" applyNumberFormat="1" applyFont="1" applyBorder="1" applyAlignment="1">
      <alignment horizontal="left" vertical="center"/>
    </xf>
    <xf numFmtId="49" fontId="10" fillId="0" borderId="42" xfId="7" quotePrefix="1" applyNumberFormat="1" applyFont="1" applyFill="1" applyBorder="1" applyAlignment="1">
      <alignment horizontal="left" vertical="center"/>
    </xf>
    <xf numFmtId="49" fontId="10" fillId="0" borderId="15" xfId="7" applyNumberFormat="1" applyFont="1" applyFill="1" applyBorder="1" applyAlignment="1">
      <alignment horizontal="center" vertical="center"/>
    </xf>
    <xf numFmtId="178" fontId="10" fillId="0" borderId="7" xfId="7" applyNumberFormat="1" applyFont="1" applyFill="1" applyBorder="1" applyAlignment="1">
      <alignment vertical="center"/>
    </xf>
    <xf numFmtId="38" fontId="10" fillId="0" borderId="16" xfId="8" applyFont="1" applyFill="1" applyBorder="1" applyAlignment="1">
      <alignment vertical="center"/>
    </xf>
    <xf numFmtId="3" fontId="10" fillId="0" borderId="31" xfId="7" applyNumberFormat="1" applyFont="1" applyFill="1" applyBorder="1" applyAlignment="1">
      <alignment vertical="center"/>
    </xf>
    <xf numFmtId="9" fontId="10" fillId="0" borderId="7" xfId="11" applyFont="1" applyFill="1" applyBorder="1" applyAlignment="1">
      <alignment vertical="center"/>
    </xf>
    <xf numFmtId="9" fontId="10" fillId="0" borderId="56" xfId="11" applyFont="1" applyFill="1" applyBorder="1" applyAlignment="1">
      <alignment vertical="center"/>
    </xf>
    <xf numFmtId="38" fontId="12" fillId="0" borderId="64" xfId="8" applyFont="1" applyFill="1" applyBorder="1" applyAlignment="1">
      <alignment vertical="center"/>
    </xf>
    <xf numFmtId="9" fontId="10" fillId="0" borderId="8" xfId="11" applyFont="1" applyFill="1" applyBorder="1" applyAlignment="1">
      <alignment vertical="center"/>
    </xf>
    <xf numFmtId="38" fontId="10" fillId="0" borderId="31" xfId="8" applyFont="1" applyFill="1" applyBorder="1" applyAlignment="1">
      <alignment vertical="center"/>
    </xf>
    <xf numFmtId="38" fontId="5" fillId="0" borderId="0" xfId="10" applyFont="1" applyFill="1" applyAlignment="1">
      <alignment vertical="center"/>
    </xf>
    <xf numFmtId="3" fontId="10" fillId="0" borderId="12" xfId="7" applyNumberFormat="1" applyFont="1" applyFill="1" applyBorder="1" applyAlignment="1">
      <alignment vertical="center"/>
    </xf>
    <xf numFmtId="3" fontId="10" fillId="0" borderId="6" xfId="7" applyNumberFormat="1" applyFont="1" applyFill="1" applyBorder="1" applyAlignment="1">
      <alignment vertical="center"/>
    </xf>
    <xf numFmtId="3" fontId="10" fillId="0" borderId="54" xfId="7" applyNumberFormat="1" applyFont="1" applyFill="1" applyBorder="1" applyAlignment="1">
      <alignment vertical="center"/>
    </xf>
    <xf numFmtId="3" fontId="10" fillId="0" borderId="0" xfId="7" applyNumberFormat="1" applyFont="1" applyFill="1" applyBorder="1" applyAlignment="1">
      <alignment vertical="center"/>
    </xf>
    <xf numFmtId="49" fontId="13" fillId="0" borderId="22" xfId="7" quotePrefix="1" applyNumberFormat="1" applyFont="1" applyFill="1" applyBorder="1" applyAlignment="1">
      <alignment horizontal="left" vertical="center"/>
    </xf>
    <xf numFmtId="49" fontId="13" fillId="0" borderId="23" xfId="7" quotePrefix="1" applyNumberFormat="1" applyFont="1" applyFill="1" applyBorder="1" applyAlignment="1">
      <alignment horizontal="left" vertical="center"/>
    </xf>
    <xf numFmtId="38" fontId="13" fillId="0" borderId="34" xfId="8" applyFont="1" applyFill="1" applyBorder="1" applyAlignment="1">
      <alignment vertical="center"/>
    </xf>
    <xf numFmtId="38" fontId="13" fillId="0" borderId="58" xfId="8" applyFont="1" applyFill="1" applyBorder="1" applyAlignment="1">
      <alignment vertical="center"/>
    </xf>
    <xf numFmtId="38" fontId="16" fillId="2" borderId="23" xfId="8" applyFont="1" applyFill="1" applyBorder="1" applyAlignment="1">
      <alignment vertical="center"/>
    </xf>
    <xf numFmtId="9" fontId="13" fillId="0" borderId="52" xfId="11" applyFont="1" applyFill="1" applyBorder="1" applyAlignment="1">
      <alignment vertical="center"/>
    </xf>
    <xf numFmtId="38" fontId="13" fillId="0" borderId="53" xfId="8" applyFont="1" applyFill="1" applyBorder="1" applyAlignment="1">
      <alignment vertical="center"/>
    </xf>
    <xf numFmtId="49" fontId="13" fillId="0" borderId="33" xfId="7" quotePrefix="1" applyNumberFormat="1" applyFont="1" applyFill="1" applyBorder="1" applyAlignment="1">
      <alignment horizontal="left" vertical="center"/>
    </xf>
    <xf numFmtId="49" fontId="13" fillId="0" borderId="34" xfId="7" quotePrefix="1" applyNumberFormat="1" applyFont="1" applyFill="1" applyBorder="1" applyAlignment="1">
      <alignment horizontal="left" vertical="center"/>
    </xf>
    <xf numFmtId="49" fontId="16" fillId="0" borderId="22" xfId="7" quotePrefix="1" applyNumberFormat="1" applyFont="1" applyFill="1" applyBorder="1" applyAlignment="1">
      <alignment horizontal="left" vertical="center"/>
    </xf>
    <xf numFmtId="49" fontId="12" fillId="0" borderId="23" xfId="7" quotePrefix="1" applyNumberFormat="1" applyFont="1" applyFill="1" applyBorder="1" applyAlignment="1">
      <alignment horizontal="left" vertical="center"/>
    </xf>
    <xf numFmtId="49" fontId="12" fillId="0" borderId="22" xfId="7" applyNumberFormat="1" applyFont="1" applyFill="1" applyBorder="1" applyAlignment="1">
      <alignment horizontal="center" vertical="center"/>
    </xf>
    <xf numFmtId="178" fontId="12" fillId="0" borderId="25" xfId="7" applyNumberFormat="1" applyFont="1" applyFill="1" applyBorder="1" applyAlignment="1">
      <alignment vertical="center"/>
    </xf>
    <xf numFmtId="38" fontId="12" fillId="0" borderId="23" xfId="8" applyFont="1" applyFill="1" applyBorder="1" applyAlignment="1">
      <alignment vertical="center"/>
    </xf>
    <xf numFmtId="3" fontId="12" fillId="0" borderId="24" xfId="7" applyNumberFormat="1" applyFont="1" applyFill="1" applyBorder="1" applyAlignment="1">
      <alignment vertical="center"/>
    </xf>
    <xf numFmtId="3" fontId="12" fillId="0" borderId="25" xfId="7" applyNumberFormat="1" applyFont="1" applyFill="1" applyBorder="1" applyAlignment="1">
      <alignment vertical="center"/>
    </xf>
    <xf numFmtId="38" fontId="16" fillId="0" borderId="53" xfId="8" applyFont="1" applyFill="1" applyBorder="1" applyAlignment="1">
      <alignment vertical="center"/>
    </xf>
    <xf numFmtId="3" fontId="10" fillId="0" borderId="29" xfId="7" applyNumberFormat="1" applyFont="1" applyFill="1" applyBorder="1" applyAlignment="1">
      <alignment vertical="center"/>
    </xf>
    <xf numFmtId="178" fontId="13" fillId="0" borderId="6" xfId="7" applyNumberFormat="1" applyFont="1" applyFill="1" applyBorder="1" applyAlignment="1">
      <alignment vertical="center"/>
    </xf>
    <xf numFmtId="38" fontId="13" fillId="0" borderId="12" xfId="8" applyFont="1" applyFill="1" applyBorder="1" applyAlignment="1">
      <alignment vertical="center"/>
    </xf>
    <xf numFmtId="3" fontId="13" fillId="0" borderId="29" xfId="7" applyNumberFormat="1" applyFont="1" applyFill="1" applyBorder="1" applyAlignment="1">
      <alignment vertical="center"/>
    </xf>
    <xf numFmtId="3" fontId="13" fillId="0" borderId="6" xfId="7" applyNumberFormat="1" applyFont="1" applyFill="1" applyBorder="1" applyAlignment="1">
      <alignment vertical="center"/>
    </xf>
    <xf numFmtId="3" fontId="13" fillId="0" borderId="54" xfId="7" applyNumberFormat="1" applyFont="1" applyFill="1" applyBorder="1" applyAlignment="1">
      <alignment vertical="center"/>
    </xf>
    <xf numFmtId="9" fontId="10" fillId="0" borderId="12" xfId="11" applyFont="1" applyFill="1" applyBorder="1" applyAlignment="1">
      <alignment vertical="center"/>
    </xf>
    <xf numFmtId="3" fontId="7" fillId="0" borderId="54" xfId="7" applyNumberFormat="1" applyFont="1" applyFill="1" applyBorder="1" applyAlignment="1">
      <alignment horizontal="center" vertical="center"/>
    </xf>
    <xf numFmtId="38" fontId="26" fillId="0" borderId="55" xfId="8" applyFont="1" applyFill="1" applyBorder="1" applyAlignment="1">
      <alignment vertical="center"/>
    </xf>
    <xf numFmtId="49" fontId="10" fillId="0" borderId="15" xfId="7" applyNumberFormat="1" applyFont="1" applyFill="1" applyBorder="1" applyAlignment="1">
      <alignment horizontal="left" vertical="center"/>
    </xf>
    <xf numFmtId="49" fontId="10" fillId="0" borderId="16" xfId="7" applyNumberFormat="1" applyFont="1" applyFill="1" applyBorder="1" applyAlignment="1">
      <alignment horizontal="left" vertical="center"/>
    </xf>
    <xf numFmtId="3" fontId="10" fillId="0" borderId="7" xfId="7" applyNumberFormat="1" applyFont="1" applyFill="1" applyBorder="1" applyAlignment="1">
      <alignment vertical="center"/>
    </xf>
    <xf numFmtId="3" fontId="7" fillId="0" borderId="59" xfId="7" applyNumberFormat="1" applyFont="1" applyFill="1" applyBorder="1" applyAlignment="1">
      <alignment horizontal="center" vertical="center"/>
    </xf>
    <xf numFmtId="38" fontId="12" fillId="0" borderId="60" xfId="8" applyFont="1" applyFill="1" applyBorder="1" applyAlignment="1">
      <alignment vertical="center"/>
    </xf>
    <xf numFmtId="3" fontId="10" fillId="0" borderId="8" xfId="7" applyNumberFormat="1" applyFont="1" applyFill="1" applyBorder="1" applyAlignment="1">
      <alignment vertical="center"/>
    </xf>
    <xf numFmtId="3" fontId="10" fillId="0" borderId="61" xfId="7" applyNumberFormat="1" applyFont="1" applyFill="1" applyBorder="1" applyAlignment="1">
      <alignment vertical="center"/>
    </xf>
    <xf numFmtId="38" fontId="12" fillId="0" borderId="62" xfId="8" applyFont="1" applyFill="1" applyBorder="1" applyAlignment="1">
      <alignment vertical="center"/>
    </xf>
    <xf numFmtId="49" fontId="10" fillId="0" borderId="23" xfId="7" applyNumberFormat="1" applyFont="1" applyFill="1" applyBorder="1" applyAlignment="1">
      <alignment horizontal="left" vertical="center"/>
    </xf>
    <xf numFmtId="3" fontId="10" fillId="0" borderId="66" xfId="7" applyNumberFormat="1" applyFont="1" applyFill="1" applyBorder="1" applyAlignment="1">
      <alignment vertical="center"/>
    </xf>
    <xf numFmtId="9" fontId="10" fillId="0" borderId="25" xfId="11" applyFont="1" applyFill="1" applyBorder="1" applyAlignment="1">
      <alignment vertical="center"/>
    </xf>
    <xf numFmtId="9" fontId="10" fillId="0" borderId="68" xfId="11" applyFont="1" applyFill="1" applyBorder="1" applyAlignment="1">
      <alignment vertical="center"/>
    </xf>
    <xf numFmtId="38" fontId="14" fillId="0" borderId="53" xfId="8" applyFont="1" applyFill="1" applyBorder="1" applyAlignment="1">
      <alignment vertical="center"/>
    </xf>
    <xf numFmtId="38" fontId="9" fillId="0" borderId="0" xfId="7" applyNumberFormat="1" applyFont="1" applyFill="1" applyAlignment="1">
      <alignment vertical="center"/>
    </xf>
    <xf numFmtId="38" fontId="14" fillId="0" borderId="58" xfId="8" applyFont="1" applyFill="1" applyBorder="1" applyAlignment="1">
      <alignment vertical="center"/>
    </xf>
    <xf numFmtId="9" fontId="10" fillId="0" borderId="67" xfId="11" applyFont="1" applyFill="1" applyBorder="1" applyAlignment="1">
      <alignment vertical="center"/>
    </xf>
    <xf numFmtId="38" fontId="10" fillId="0" borderId="24" xfId="10" applyFont="1" applyFill="1" applyBorder="1" applyAlignment="1">
      <alignment vertical="center"/>
    </xf>
    <xf numFmtId="9" fontId="10" fillId="0" borderId="52" xfId="11" quotePrefix="1" applyFont="1" applyFill="1" applyBorder="1" applyAlignment="1">
      <alignment horizontal="right" vertical="center"/>
    </xf>
    <xf numFmtId="177" fontId="12" fillId="0" borderId="53" xfId="8" applyNumberFormat="1" applyFont="1" applyFill="1" applyBorder="1" applyAlignment="1">
      <alignment horizontal="right" vertical="center"/>
    </xf>
    <xf numFmtId="0" fontId="18" fillId="0" borderId="0" xfId="7" applyFont="1" applyFill="1" applyAlignment="1">
      <alignment horizontal="right" vertical="center"/>
    </xf>
    <xf numFmtId="0" fontId="20" fillId="0" borderId="0" xfId="7" applyFont="1" applyFill="1" applyAlignment="1">
      <alignment horizontal="right" vertical="center"/>
    </xf>
    <xf numFmtId="9" fontId="10" fillId="0" borderId="52" xfId="11" applyFont="1" applyFill="1" applyBorder="1" applyAlignment="1">
      <alignment vertical="center"/>
    </xf>
    <xf numFmtId="49" fontId="10" fillId="0" borderId="6" xfId="7" applyNumberFormat="1" applyFont="1" applyFill="1" applyBorder="1" applyAlignment="1">
      <alignment horizontal="center" vertical="center"/>
    </xf>
    <xf numFmtId="176" fontId="10" fillId="0" borderId="33" xfId="7" applyNumberFormat="1" applyFont="1" applyFill="1" applyBorder="1" applyAlignment="1">
      <alignment vertical="center"/>
    </xf>
    <xf numFmtId="3" fontId="10" fillId="0" borderId="28" xfId="7" applyNumberFormat="1" applyFont="1" applyFill="1" applyBorder="1" applyAlignment="1">
      <alignment vertical="center"/>
    </xf>
    <xf numFmtId="49" fontId="10" fillId="0" borderId="7" xfId="7" applyNumberFormat="1" applyFont="1" applyFill="1" applyBorder="1" applyAlignment="1">
      <alignment horizontal="center" vertical="center"/>
    </xf>
    <xf numFmtId="176" fontId="10" fillId="0" borderId="15" xfId="7" applyNumberFormat="1" applyFont="1" applyFill="1" applyBorder="1" applyAlignment="1">
      <alignment vertical="center"/>
    </xf>
    <xf numFmtId="3" fontId="10" fillId="0" borderId="30" xfId="7" applyNumberFormat="1" applyFont="1" applyFill="1" applyBorder="1" applyAlignment="1">
      <alignment vertical="center"/>
    </xf>
    <xf numFmtId="3" fontId="10" fillId="0" borderId="59" xfId="7" applyNumberFormat="1" applyFont="1" applyFill="1" applyBorder="1" applyAlignment="1">
      <alignment vertical="center"/>
    </xf>
    <xf numFmtId="49" fontId="5" fillId="0" borderId="0" xfId="7" applyNumberFormat="1" applyFill="1" applyAlignment="1">
      <alignment horizontal="left" vertical="center"/>
    </xf>
    <xf numFmtId="49" fontId="5" fillId="0" borderId="0" xfId="7" applyNumberFormat="1" applyFill="1" applyAlignment="1">
      <alignment horizontal="center" vertical="center"/>
    </xf>
    <xf numFmtId="176" fontId="5" fillId="0" borderId="0" xfId="7" applyNumberFormat="1" applyFill="1" applyAlignment="1">
      <alignment vertical="center"/>
    </xf>
    <xf numFmtId="3" fontId="5" fillId="0" borderId="0" xfId="7" applyNumberFormat="1" applyFill="1" applyAlignment="1">
      <alignment vertical="center"/>
    </xf>
    <xf numFmtId="38" fontId="14" fillId="0" borderId="0" xfId="8" applyFont="1" applyFill="1" applyAlignment="1">
      <alignment vertical="center"/>
    </xf>
    <xf numFmtId="176" fontId="15" fillId="0" borderId="0" xfId="7" applyNumberFormat="1" applyFont="1" applyFill="1" applyAlignment="1">
      <alignment horizontal="right" vertical="center"/>
    </xf>
    <xf numFmtId="38" fontId="1" fillId="0" borderId="0" xfId="8" applyFont="1" applyFill="1" applyAlignment="1">
      <alignment vertical="center"/>
    </xf>
    <xf numFmtId="9" fontId="20" fillId="0" borderId="0" xfId="11" applyFont="1" applyFill="1" applyAlignment="1">
      <alignment horizontal="right" vertical="center"/>
    </xf>
    <xf numFmtId="38" fontId="22" fillId="0" borderId="0" xfId="10" applyFont="1" applyFill="1" applyAlignment="1">
      <alignment vertical="center"/>
    </xf>
    <xf numFmtId="3" fontId="15" fillId="0" borderId="0" xfId="7" applyNumberFormat="1" applyFont="1" applyFill="1" applyAlignment="1">
      <alignment horizontal="right" vertical="center"/>
    </xf>
    <xf numFmtId="49" fontId="7" fillId="0" borderId="13" xfId="7" applyNumberFormat="1" applyFont="1" applyFill="1" applyBorder="1" applyAlignment="1">
      <alignment horizontal="left" vertical="center" shrinkToFit="1"/>
    </xf>
    <xf numFmtId="49" fontId="7" fillId="0" borderId="14" xfId="7" applyNumberFormat="1" applyFont="1" applyFill="1" applyBorder="1" applyAlignment="1">
      <alignment horizontal="left" vertical="center" shrinkToFit="1"/>
    </xf>
    <xf numFmtId="49" fontId="10" fillId="0" borderId="71" xfId="7" applyNumberFormat="1" applyFont="1" applyFill="1" applyBorder="1" applyAlignment="1">
      <alignment horizontal="center" vertical="center" shrinkToFit="1"/>
    </xf>
    <xf numFmtId="3" fontId="10" fillId="0" borderId="6" xfId="7" applyNumberFormat="1" applyFont="1" applyFill="1" applyBorder="1" applyAlignment="1">
      <alignment vertical="center" shrinkToFit="1"/>
    </xf>
    <xf numFmtId="38" fontId="10" fillId="0" borderId="12" xfId="8" applyFont="1" applyFill="1" applyBorder="1" applyAlignment="1">
      <alignment vertical="center" shrinkToFit="1"/>
    </xf>
    <xf numFmtId="3" fontId="10" fillId="0" borderId="29" xfId="7" applyNumberFormat="1" applyFont="1" applyFill="1" applyBorder="1" applyAlignment="1">
      <alignment vertical="center" shrinkToFit="1"/>
    </xf>
    <xf numFmtId="178" fontId="10" fillId="0" borderId="6" xfId="7" applyNumberFormat="1" applyFont="1" applyFill="1" applyBorder="1" applyAlignment="1">
      <alignment vertical="center" shrinkToFit="1"/>
    </xf>
    <xf numFmtId="38" fontId="10" fillId="0" borderId="29" xfId="8" applyFont="1" applyFill="1" applyBorder="1" applyAlignment="1">
      <alignment vertical="center" shrinkToFit="1"/>
    </xf>
    <xf numFmtId="38" fontId="12" fillId="0" borderId="29" xfId="8" applyFont="1" applyFill="1" applyBorder="1" applyAlignment="1">
      <alignment vertical="center" shrinkToFit="1"/>
    </xf>
    <xf numFmtId="178" fontId="10" fillId="0" borderId="0" xfId="7" applyNumberFormat="1" applyFont="1" applyFill="1" applyBorder="1" applyAlignment="1">
      <alignment vertical="center" shrinkToFit="1"/>
    </xf>
    <xf numFmtId="3" fontId="5" fillId="0" borderId="0" xfId="7" applyNumberFormat="1" applyFill="1" applyBorder="1" applyAlignment="1">
      <alignment horizontal="center" vertical="center"/>
    </xf>
    <xf numFmtId="49" fontId="7" fillId="0" borderId="22" xfId="7" applyNumberFormat="1" applyFont="1" applyFill="1" applyBorder="1" applyAlignment="1">
      <alignment horizontal="left" vertical="center" shrinkToFit="1"/>
    </xf>
    <xf numFmtId="49" fontId="7" fillId="0" borderId="23" xfId="7" quotePrefix="1" applyNumberFormat="1" applyFont="1" applyFill="1" applyBorder="1" applyAlignment="1">
      <alignment horizontal="left" vertical="center" shrinkToFit="1"/>
    </xf>
    <xf numFmtId="49" fontId="10" fillId="0" borderId="69" xfId="7" applyNumberFormat="1" applyFont="1" applyFill="1" applyBorder="1" applyAlignment="1">
      <alignment horizontal="center" vertical="center" shrinkToFit="1"/>
    </xf>
    <xf numFmtId="3" fontId="10" fillId="0" borderId="25" xfId="7" applyNumberFormat="1" applyFont="1" applyFill="1" applyBorder="1" applyAlignment="1">
      <alignment vertical="center" shrinkToFit="1"/>
    </xf>
    <xf numFmtId="38" fontId="10" fillId="0" borderId="23" xfId="8" applyFont="1" applyFill="1" applyBorder="1" applyAlignment="1">
      <alignment vertical="center" shrinkToFit="1"/>
    </xf>
    <xf numFmtId="3" fontId="10" fillId="0" borderId="24" xfId="7" applyNumberFormat="1" applyFont="1" applyFill="1" applyBorder="1" applyAlignment="1">
      <alignment vertical="center" shrinkToFit="1"/>
    </xf>
    <xf numFmtId="178" fontId="10" fillId="0" borderId="25" xfId="7" applyNumberFormat="1" applyFont="1" applyFill="1" applyBorder="1" applyAlignment="1">
      <alignment vertical="center" shrinkToFit="1"/>
    </xf>
    <xf numFmtId="38" fontId="10" fillId="0" borderId="24" xfId="8" applyFont="1" applyFill="1" applyBorder="1" applyAlignment="1">
      <alignment vertical="center" shrinkToFit="1"/>
    </xf>
    <xf numFmtId="38" fontId="12" fillId="0" borderId="24" xfId="8" applyFont="1" applyFill="1" applyBorder="1" applyAlignment="1">
      <alignment vertical="center" shrinkToFit="1"/>
    </xf>
    <xf numFmtId="178" fontId="10" fillId="0" borderId="26" xfId="7" applyNumberFormat="1" applyFont="1" applyFill="1" applyBorder="1" applyAlignment="1">
      <alignment vertical="center" shrinkToFit="1"/>
    </xf>
    <xf numFmtId="49" fontId="7" fillId="0" borderId="27" xfId="7" applyNumberFormat="1" applyFont="1" applyFill="1" applyBorder="1" applyAlignment="1">
      <alignment horizontal="left" vertical="center" shrinkToFit="1"/>
    </xf>
    <xf numFmtId="49" fontId="7" fillId="0" borderId="12" xfId="7" applyNumberFormat="1" applyFont="1" applyFill="1" applyBorder="1" applyAlignment="1">
      <alignment horizontal="left" vertical="center" shrinkToFit="1"/>
    </xf>
    <xf numFmtId="49" fontId="10" fillId="0" borderId="10" xfId="7" applyNumberFormat="1" applyFont="1" applyFill="1" applyBorder="1" applyAlignment="1">
      <alignment horizontal="center" vertical="center" shrinkToFit="1"/>
    </xf>
    <xf numFmtId="176" fontId="10" fillId="0" borderId="6" xfId="7" applyNumberFormat="1" applyFont="1" applyFill="1" applyBorder="1" applyAlignment="1">
      <alignment vertical="center" shrinkToFit="1"/>
    </xf>
    <xf numFmtId="180" fontId="10" fillId="0" borderId="29" xfId="8" applyNumberFormat="1" applyFont="1" applyFill="1" applyBorder="1" applyAlignment="1">
      <alignment vertical="center" shrinkToFit="1"/>
    </xf>
    <xf numFmtId="176" fontId="10" fillId="0" borderId="25" xfId="7" applyNumberFormat="1" applyFont="1" applyFill="1" applyBorder="1" applyAlignment="1">
      <alignment vertical="center" shrinkToFit="1"/>
    </xf>
    <xf numFmtId="178" fontId="10" fillId="0" borderId="25" xfId="11" applyNumberFormat="1" applyFont="1" applyFill="1" applyBorder="1" applyAlignment="1">
      <alignment vertical="center" shrinkToFit="1"/>
    </xf>
    <xf numFmtId="178" fontId="10" fillId="0" borderId="26" xfId="11" applyNumberFormat="1" applyFont="1" applyFill="1" applyBorder="1" applyAlignment="1">
      <alignment vertical="center" shrinkToFit="1"/>
    </xf>
    <xf numFmtId="49" fontId="10" fillId="0" borderId="27" xfId="7" applyNumberFormat="1" applyFont="1" applyFill="1" applyBorder="1" applyAlignment="1">
      <alignment horizontal="left" vertical="center" shrinkToFit="1"/>
    </xf>
    <xf numFmtId="49" fontId="10" fillId="0" borderId="12" xfId="7" quotePrefix="1" applyNumberFormat="1" applyFont="1" applyFill="1" applyBorder="1" applyAlignment="1">
      <alignment horizontal="left" vertical="center" shrinkToFit="1"/>
    </xf>
    <xf numFmtId="49" fontId="10" fillId="0" borderId="22" xfId="7" applyNumberFormat="1" applyFont="1" applyFill="1" applyBorder="1" applyAlignment="1">
      <alignment horizontal="left" vertical="center" shrinkToFit="1"/>
    </xf>
    <xf numFmtId="49" fontId="10" fillId="0" borderId="23" xfId="7" quotePrefix="1" applyNumberFormat="1" applyFont="1" applyFill="1" applyBorder="1" applyAlignment="1">
      <alignment horizontal="left" vertical="center" shrinkToFit="1"/>
    </xf>
    <xf numFmtId="9" fontId="15" fillId="0" borderId="0" xfId="11" applyFont="1" applyFill="1" applyBorder="1" applyAlignment="1">
      <alignment vertical="center"/>
    </xf>
    <xf numFmtId="49" fontId="10" fillId="0" borderId="33" xfId="7" applyNumberFormat="1" applyFont="1" applyFill="1" applyBorder="1" applyAlignment="1">
      <alignment horizontal="left" vertical="center" shrinkToFit="1"/>
    </xf>
    <xf numFmtId="49" fontId="10" fillId="0" borderId="34" xfId="7" applyNumberFormat="1" applyFont="1" applyFill="1" applyBorder="1" applyAlignment="1">
      <alignment horizontal="left" vertical="center" shrinkToFit="1"/>
    </xf>
    <xf numFmtId="49" fontId="10" fillId="0" borderId="70" xfId="7" applyNumberFormat="1" applyFont="1" applyFill="1" applyBorder="1" applyAlignment="1">
      <alignment horizontal="center" vertical="center" shrinkToFit="1"/>
    </xf>
    <xf numFmtId="176" fontId="10" fillId="0" borderId="32" xfId="7" applyNumberFormat="1" applyFont="1" applyFill="1" applyBorder="1" applyAlignment="1">
      <alignment vertical="center" shrinkToFit="1"/>
    </xf>
    <xf numFmtId="38" fontId="10" fillId="0" borderId="34" xfId="8" applyFont="1" applyFill="1" applyBorder="1" applyAlignment="1">
      <alignment vertical="center" shrinkToFit="1"/>
    </xf>
    <xf numFmtId="3" fontId="10" fillId="0" borderId="35" xfId="7" applyNumberFormat="1" applyFont="1" applyFill="1" applyBorder="1" applyAlignment="1">
      <alignment vertical="center" shrinkToFit="1"/>
    </xf>
    <xf numFmtId="178" fontId="10" fillId="0" borderId="32" xfId="7" applyNumberFormat="1" applyFont="1" applyFill="1" applyBorder="1" applyAlignment="1">
      <alignment vertical="center" shrinkToFit="1"/>
    </xf>
    <xf numFmtId="38" fontId="10" fillId="0" borderId="35" xfId="8" applyFont="1" applyFill="1" applyBorder="1" applyAlignment="1">
      <alignment vertical="center" shrinkToFit="1"/>
    </xf>
    <xf numFmtId="38" fontId="12" fillId="0" borderId="35" xfId="10" applyFont="1" applyFill="1" applyBorder="1" applyAlignment="1">
      <alignment vertical="center" shrinkToFit="1"/>
    </xf>
    <xf numFmtId="178" fontId="10" fillId="0" borderId="32" xfId="11" applyNumberFormat="1" applyFont="1" applyFill="1" applyBorder="1" applyAlignment="1">
      <alignment vertical="center" shrinkToFit="1"/>
    </xf>
    <xf numFmtId="178" fontId="10" fillId="0" borderId="36" xfId="11" applyNumberFormat="1" applyFont="1" applyFill="1" applyBorder="1" applyAlignment="1">
      <alignment vertical="center" shrinkToFit="1"/>
    </xf>
    <xf numFmtId="49" fontId="12" fillId="0" borderId="15" xfId="0" applyNumberFormat="1" applyFont="1" applyBorder="1" applyAlignment="1">
      <alignment horizontal="center" vertical="center" shrinkToFit="1"/>
    </xf>
    <xf numFmtId="49" fontId="10" fillId="0" borderId="16" xfId="7" quotePrefix="1" applyNumberFormat="1" applyFont="1" applyFill="1" applyBorder="1" applyAlignment="1">
      <alignment horizontal="left" vertical="center" shrinkToFit="1"/>
    </xf>
    <xf numFmtId="49" fontId="10" fillId="0" borderId="11" xfId="7" applyNumberFormat="1" applyFont="1" applyFill="1" applyBorder="1" applyAlignment="1">
      <alignment horizontal="center" vertical="center" shrinkToFit="1"/>
    </xf>
    <xf numFmtId="176" fontId="10" fillId="0" borderId="7" xfId="7" applyNumberFormat="1" applyFont="1" applyFill="1" applyBorder="1" applyAlignment="1">
      <alignment vertical="center" shrinkToFit="1"/>
    </xf>
    <xf numFmtId="38" fontId="10" fillId="0" borderId="16" xfId="8" applyFont="1" applyFill="1" applyBorder="1" applyAlignment="1">
      <alignment vertical="center" shrinkToFit="1"/>
    </xf>
    <xf numFmtId="3" fontId="10" fillId="0" borderId="31" xfId="7" applyNumberFormat="1" applyFont="1" applyFill="1" applyBorder="1" applyAlignment="1">
      <alignment vertical="center" shrinkToFit="1"/>
    </xf>
    <xf numFmtId="178" fontId="10" fillId="0" borderId="7" xfId="11" applyNumberFormat="1" applyFont="1" applyFill="1" applyBorder="1" applyAlignment="1">
      <alignment vertical="center" shrinkToFit="1"/>
    </xf>
    <xf numFmtId="38" fontId="10" fillId="0" borderId="31" xfId="8" applyFont="1" applyFill="1" applyBorder="1" applyAlignment="1">
      <alignment vertical="center" shrinkToFit="1"/>
    </xf>
    <xf numFmtId="178" fontId="10" fillId="0" borderId="7" xfId="7" applyNumberFormat="1" applyFont="1" applyFill="1" applyBorder="1" applyAlignment="1">
      <alignment vertical="center" shrinkToFit="1"/>
    </xf>
    <xf numFmtId="38" fontId="12" fillId="0" borderId="31" xfId="10" applyFont="1" applyFill="1" applyBorder="1" applyAlignment="1">
      <alignment vertical="center" shrinkToFit="1"/>
    </xf>
    <xf numFmtId="178" fontId="10" fillId="0" borderId="8" xfId="11" applyNumberFormat="1" applyFont="1" applyFill="1" applyBorder="1" applyAlignment="1">
      <alignment vertical="center" shrinkToFit="1"/>
    </xf>
    <xf numFmtId="49" fontId="10" fillId="0" borderId="12" xfId="7" applyNumberFormat="1" applyFont="1" applyFill="1" applyBorder="1" applyAlignment="1">
      <alignment horizontal="left" vertical="center" shrinkToFit="1"/>
    </xf>
    <xf numFmtId="38" fontId="12" fillId="0" borderId="29" xfId="10" applyFont="1" applyFill="1" applyBorder="1" applyAlignment="1">
      <alignment vertical="center" shrinkToFit="1"/>
    </xf>
    <xf numFmtId="178" fontId="10" fillId="0" borderId="6" xfId="11" applyNumberFormat="1" applyFont="1" applyFill="1" applyBorder="1" applyAlignment="1">
      <alignment vertical="center" shrinkToFit="1"/>
    </xf>
    <xf numFmtId="178" fontId="10" fillId="0" borderId="0" xfId="11" applyNumberFormat="1" applyFont="1" applyFill="1" applyBorder="1" applyAlignment="1">
      <alignment vertical="center" shrinkToFit="1"/>
    </xf>
    <xf numFmtId="38" fontId="12" fillId="0" borderId="24" xfId="10" applyFont="1" applyFill="1" applyBorder="1" applyAlignment="1">
      <alignment vertical="center" shrinkToFit="1"/>
    </xf>
    <xf numFmtId="49" fontId="10" fillId="0" borderId="23" xfId="7" applyNumberFormat="1" applyFont="1" applyFill="1" applyBorder="1" applyAlignment="1">
      <alignment horizontal="left" vertical="center" shrinkToFit="1"/>
    </xf>
    <xf numFmtId="49" fontId="12" fillId="0" borderId="28" xfId="0" applyNumberFormat="1" applyFont="1" applyBorder="1" applyAlignment="1">
      <alignment vertical="center" shrinkToFit="1"/>
    </xf>
    <xf numFmtId="181" fontId="10" fillId="0" borderId="6" xfId="7" applyNumberFormat="1" applyFont="1" applyFill="1" applyBorder="1" applyAlignment="1">
      <alignment vertical="center" shrinkToFit="1"/>
    </xf>
    <xf numFmtId="49" fontId="12" fillId="0" borderId="39" xfId="0" applyNumberFormat="1" applyFont="1" applyBorder="1" applyAlignment="1">
      <alignment vertical="center" shrinkToFit="1"/>
    </xf>
    <xf numFmtId="181" fontId="10" fillId="0" borderId="25" xfId="7" applyNumberFormat="1" applyFont="1" applyFill="1" applyBorder="1" applyAlignment="1">
      <alignment vertical="center" shrinkToFit="1"/>
    </xf>
    <xf numFmtId="181" fontId="10" fillId="0" borderId="25" xfId="11" applyNumberFormat="1" applyFont="1" applyFill="1" applyBorder="1" applyAlignment="1">
      <alignment vertical="center" shrinkToFit="1"/>
    </xf>
    <xf numFmtId="181" fontId="10" fillId="0" borderId="26" xfId="11" applyNumberFormat="1" applyFont="1" applyFill="1" applyBorder="1" applyAlignment="1">
      <alignment vertical="center" shrinkToFit="1"/>
    </xf>
    <xf numFmtId="49" fontId="12" fillId="0" borderId="12" xfId="0" applyNumberFormat="1" applyFont="1" applyBorder="1" applyAlignment="1">
      <alignment vertical="center" shrinkToFit="1"/>
    </xf>
    <xf numFmtId="49" fontId="12" fillId="0" borderId="70" xfId="0" applyNumberFormat="1" applyFont="1" applyBorder="1" applyAlignment="1">
      <alignment horizontal="center" vertical="center" shrinkToFit="1"/>
    </xf>
    <xf numFmtId="49" fontId="12" fillId="0" borderId="23" xfId="0" applyNumberFormat="1" applyFont="1" applyBorder="1" applyAlignment="1">
      <alignment vertical="center" shrinkToFit="1"/>
    </xf>
    <xf numFmtId="49" fontId="12" fillId="0" borderId="69" xfId="0" applyNumberFormat="1" applyFont="1" applyBorder="1" applyAlignment="1">
      <alignment horizontal="center" vertical="center" shrinkToFit="1"/>
    </xf>
    <xf numFmtId="49" fontId="12" fillId="0" borderId="27" xfId="0" applyNumberFormat="1" applyFont="1" applyBorder="1" applyAlignment="1">
      <alignment vertical="center" shrinkToFit="1"/>
    </xf>
    <xf numFmtId="49" fontId="12" fillId="0" borderId="10" xfId="0" applyNumberFormat="1" applyFont="1" applyBorder="1" applyAlignment="1">
      <alignment horizontal="center" vertical="center" shrinkToFit="1"/>
    </xf>
    <xf numFmtId="181" fontId="12" fillId="0" borderId="28" xfId="0" applyNumberFormat="1" applyFont="1" applyBorder="1" applyAlignment="1">
      <alignment vertical="center" shrinkToFit="1"/>
    </xf>
    <xf numFmtId="177" fontId="12" fillId="0" borderId="28" xfId="0" applyNumberFormat="1" applyFont="1" applyBorder="1" applyAlignment="1">
      <alignment vertical="center" shrinkToFit="1"/>
    </xf>
    <xf numFmtId="49" fontId="12" fillId="0" borderId="22" xfId="0" applyNumberFormat="1" applyFont="1" applyBorder="1" applyAlignment="1">
      <alignment vertical="center" shrinkToFit="1"/>
    </xf>
    <xf numFmtId="181" fontId="12" fillId="0" borderId="39" xfId="0" applyNumberFormat="1" applyFont="1" applyBorder="1" applyAlignment="1">
      <alignment vertical="center" shrinkToFit="1"/>
    </xf>
    <xf numFmtId="177" fontId="12" fillId="0" borderId="39" xfId="0" applyNumberFormat="1" applyFont="1" applyBorder="1" applyAlignment="1">
      <alignment vertical="center" shrinkToFit="1"/>
    </xf>
    <xf numFmtId="38" fontId="17" fillId="0" borderId="0" xfId="7" applyNumberFormat="1" applyFont="1" applyFill="1" applyAlignment="1">
      <alignment vertical="center"/>
    </xf>
    <xf numFmtId="178" fontId="12" fillId="0" borderId="33" xfId="0" applyNumberFormat="1" applyFont="1" applyBorder="1" applyAlignment="1">
      <alignment vertical="center" shrinkToFit="1"/>
    </xf>
    <xf numFmtId="177" fontId="12" fillId="0" borderId="43" xfId="0" applyNumberFormat="1" applyFont="1" applyBorder="1" applyAlignment="1">
      <alignment vertical="center" shrinkToFit="1"/>
    </xf>
    <xf numFmtId="38" fontId="19" fillId="0" borderId="0" xfId="10" applyFont="1" applyFill="1" applyAlignment="1">
      <alignment vertical="center"/>
    </xf>
    <xf numFmtId="38" fontId="21" fillId="0" borderId="0" xfId="10" applyFont="1" applyFill="1" applyAlignment="1">
      <alignment vertical="center"/>
    </xf>
    <xf numFmtId="49" fontId="12" fillId="0" borderId="16" xfId="0" applyNumberFormat="1" applyFont="1" applyBorder="1" applyAlignment="1">
      <alignment vertical="center" shrinkToFit="1"/>
    </xf>
    <xf numFmtId="49" fontId="12" fillId="0" borderId="11" xfId="0" applyNumberFormat="1" applyFont="1" applyBorder="1" applyAlignment="1">
      <alignment horizontal="center" vertical="center" shrinkToFit="1"/>
    </xf>
    <xf numFmtId="178" fontId="12" fillId="0" borderId="15" xfId="0" applyNumberFormat="1" applyFont="1" applyBorder="1" applyAlignment="1">
      <alignment vertical="center" shrinkToFit="1"/>
    </xf>
    <xf numFmtId="177" fontId="12" fillId="0" borderId="30" xfId="0" applyNumberFormat="1" applyFont="1" applyBorder="1" applyAlignment="1">
      <alignment vertical="center" shrinkToFit="1"/>
    </xf>
    <xf numFmtId="38" fontId="12" fillId="0" borderId="31" xfId="8" applyFont="1" applyFill="1" applyBorder="1" applyAlignment="1">
      <alignment vertical="center" shrinkToFit="1"/>
    </xf>
    <xf numFmtId="178" fontId="10" fillId="0" borderId="8" xfId="7" applyNumberFormat="1" applyFont="1" applyFill="1" applyBorder="1" applyAlignment="1">
      <alignment vertical="center" shrinkToFit="1"/>
    </xf>
    <xf numFmtId="49" fontId="12" fillId="0" borderId="33" xfId="0" applyNumberFormat="1" applyFont="1" applyBorder="1" applyAlignment="1">
      <alignment vertical="center" shrinkToFit="1"/>
    </xf>
    <xf numFmtId="49" fontId="12" fillId="0" borderId="34" xfId="0" applyNumberFormat="1" applyFont="1" applyBorder="1" applyAlignment="1">
      <alignment vertical="center" shrinkToFit="1"/>
    </xf>
    <xf numFmtId="3" fontId="10" fillId="0" borderId="0" xfId="7" applyNumberFormat="1" applyFont="1" applyFill="1" applyBorder="1" applyAlignment="1">
      <alignment vertical="center" shrinkToFit="1"/>
    </xf>
    <xf numFmtId="49" fontId="10" fillId="0" borderId="15" xfId="7" applyNumberFormat="1" applyFont="1" applyFill="1" applyBorder="1" applyAlignment="1">
      <alignment horizontal="left" vertical="center" shrinkToFit="1"/>
    </xf>
    <xf numFmtId="49" fontId="10" fillId="0" borderId="16" xfId="7" applyNumberFormat="1" applyFont="1" applyFill="1" applyBorder="1" applyAlignment="1">
      <alignment horizontal="left" vertical="center" shrinkToFit="1"/>
    </xf>
    <xf numFmtId="3" fontId="10" fillId="0" borderId="7" xfId="7" applyNumberFormat="1" applyFont="1" applyFill="1" applyBorder="1" applyAlignment="1">
      <alignment vertical="center" shrinkToFit="1"/>
    </xf>
    <xf numFmtId="3" fontId="10" fillId="0" borderId="8" xfId="7" applyNumberFormat="1" applyFont="1" applyFill="1" applyBorder="1" applyAlignment="1">
      <alignment vertical="center" shrinkToFit="1"/>
    </xf>
    <xf numFmtId="49" fontId="10" fillId="0" borderId="22" xfId="7" quotePrefix="1" applyNumberFormat="1" applyFont="1" applyFill="1" applyBorder="1" applyAlignment="1">
      <alignment horizontal="left" vertical="center" shrinkToFit="1"/>
    </xf>
    <xf numFmtId="176" fontId="10" fillId="0" borderId="33" xfId="7" applyNumberFormat="1" applyFont="1" applyFill="1" applyBorder="1" applyAlignment="1">
      <alignment vertical="center" shrinkToFit="1"/>
    </xf>
    <xf numFmtId="3" fontId="10" fillId="0" borderId="28" xfId="7" applyNumberFormat="1" applyFont="1" applyFill="1" applyBorder="1" applyAlignment="1">
      <alignment vertical="center" shrinkToFit="1"/>
    </xf>
    <xf numFmtId="176" fontId="10" fillId="0" borderId="15" xfId="7" applyNumberFormat="1" applyFont="1" applyFill="1" applyBorder="1" applyAlignment="1">
      <alignment vertical="center" shrinkToFit="1"/>
    </xf>
    <xf numFmtId="3" fontId="10" fillId="0" borderId="30" xfId="7" applyNumberFormat="1" applyFont="1" applyFill="1" applyBorder="1" applyAlignment="1">
      <alignment vertical="center" shrinkToFit="1"/>
    </xf>
    <xf numFmtId="178" fontId="12" fillId="0" borderId="25" xfId="7" applyNumberFormat="1" applyFont="1" applyFill="1" applyBorder="1" applyAlignment="1">
      <alignment vertical="center" shrinkToFit="1"/>
    </xf>
    <xf numFmtId="9" fontId="10" fillId="0" borderId="6" xfId="7" applyNumberFormat="1" applyFont="1" applyFill="1" applyBorder="1" applyAlignment="1">
      <alignment vertical="center" shrinkToFit="1"/>
    </xf>
    <xf numFmtId="9" fontId="10" fillId="0" borderId="6" xfId="11" applyFont="1" applyFill="1" applyBorder="1" applyAlignment="1">
      <alignment vertical="center" shrinkToFit="1"/>
    </xf>
    <xf numFmtId="9" fontId="10" fillId="0" borderId="0" xfId="11" applyFont="1" applyFill="1" applyBorder="1" applyAlignment="1">
      <alignment vertical="center" shrinkToFit="1"/>
    </xf>
    <xf numFmtId="9" fontId="10" fillId="0" borderId="25" xfId="7" applyNumberFormat="1" applyFont="1" applyFill="1" applyBorder="1" applyAlignment="1">
      <alignment vertical="center" shrinkToFit="1"/>
    </xf>
    <xf numFmtId="9" fontId="10" fillId="0" borderId="25" xfId="11" applyFont="1" applyFill="1" applyBorder="1" applyAlignment="1">
      <alignment vertical="center" shrinkToFit="1"/>
    </xf>
    <xf numFmtId="9" fontId="10" fillId="0" borderId="26" xfId="11" applyFont="1" applyFill="1" applyBorder="1" applyAlignment="1">
      <alignment vertical="center" shrinkToFit="1"/>
    </xf>
    <xf numFmtId="3" fontId="10" fillId="0" borderId="26" xfId="7" applyNumberFormat="1" applyFont="1" applyFill="1" applyBorder="1" applyAlignment="1">
      <alignment vertical="center" shrinkToFit="1"/>
    </xf>
    <xf numFmtId="181" fontId="12" fillId="0" borderId="37" xfId="0" applyNumberFormat="1" applyFont="1" applyBorder="1" applyAlignment="1">
      <alignment vertical="center" shrinkToFit="1"/>
    </xf>
    <xf numFmtId="181" fontId="12" fillId="0" borderId="38" xfId="0" applyNumberFormat="1" applyFont="1" applyBorder="1" applyAlignment="1">
      <alignment vertical="center" shrinkToFit="1"/>
    </xf>
    <xf numFmtId="178" fontId="12" fillId="0" borderId="37" xfId="0" applyNumberFormat="1" applyFont="1" applyBorder="1" applyAlignment="1">
      <alignment vertical="center" shrinkToFit="1"/>
    </xf>
    <xf numFmtId="178" fontId="12" fillId="0" borderId="38" xfId="0" applyNumberFormat="1" applyFont="1" applyBorder="1" applyAlignment="1">
      <alignment vertical="center" shrinkToFit="1"/>
    </xf>
    <xf numFmtId="178" fontId="10" fillId="0" borderId="36" xfId="7" applyNumberFormat="1" applyFont="1" applyFill="1" applyBorder="1" applyAlignment="1">
      <alignment vertical="center" shrinkToFit="1"/>
    </xf>
    <xf numFmtId="38" fontId="10" fillId="0" borderId="24" xfId="10" applyFont="1" applyFill="1" applyBorder="1" applyAlignment="1">
      <alignment vertical="center" shrinkToFit="1"/>
    </xf>
    <xf numFmtId="176" fontId="10" fillId="0" borderId="44" xfId="7" applyNumberFormat="1" applyFont="1" applyFill="1" applyBorder="1" applyAlignment="1">
      <alignment vertical="center" shrinkToFit="1"/>
    </xf>
    <xf numFmtId="176" fontId="10" fillId="0" borderId="40" xfId="7" applyNumberFormat="1" applyFont="1" applyFill="1" applyBorder="1" applyAlignment="1">
      <alignment vertical="center" shrinkToFit="1"/>
    </xf>
    <xf numFmtId="181" fontId="12" fillId="0" borderId="44" xfId="0" applyNumberFormat="1" applyFont="1" applyBorder="1" applyAlignment="1">
      <alignment vertical="center" shrinkToFit="1"/>
    </xf>
    <xf numFmtId="181" fontId="10" fillId="0" borderId="32" xfId="7" applyNumberFormat="1" applyFont="1" applyFill="1" applyBorder="1" applyAlignment="1">
      <alignment vertical="center" shrinkToFit="1"/>
    </xf>
    <xf numFmtId="180" fontId="10" fillId="0" borderId="35" xfId="8" applyNumberFormat="1" applyFont="1" applyFill="1" applyBorder="1" applyAlignment="1">
      <alignment vertical="center" shrinkToFit="1"/>
    </xf>
    <xf numFmtId="181" fontId="10" fillId="0" borderId="0" xfId="7" applyNumberFormat="1" applyFont="1" applyFill="1" applyBorder="1" applyAlignment="1">
      <alignment vertical="center" shrinkToFit="1"/>
    </xf>
    <xf numFmtId="181" fontId="10" fillId="0" borderId="26" xfId="7" applyNumberFormat="1" applyFont="1" applyFill="1" applyBorder="1" applyAlignment="1">
      <alignment vertical="center" shrinkToFit="1"/>
    </xf>
    <xf numFmtId="178" fontId="12" fillId="0" borderId="44" xfId="0" applyNumberFormat="1" applyFont="1" applyBorder="1" applyAlignment="1">
      <alignment vertical="center" shrinkToFit="1"/>
    </xf>
    <xf numFmtId="3" fontId="10" fillId="0" borderId="32" xfId="7" applyNumberFormat="1" applyFont="1" applyFill="1" applyBorder="1" applyAlignment="1">
      <alignment vertical="center" shrinkToFit="1"/>
    </xf>
    <xf numFmtId="3" fontId="10" fillId="0" borderId="36" xfId="7" applyNumberFormat="1" applyFont="1" applyFill="1" applyBorder="1" applyAlignment="1">
      <alignment vertical="center" shrinkToFit="1"/>
    </xf>
    <xf numFmtId="40" fontId="12" fillId="0" borderId="29" xfId="10" applyNumberFormat="1" applyFont="1" applyFill="1" applyBorder="1" applyAlignment="1">
      <alignment vertical="center" shrinkToFit="1"/>
    </xf>
    <xf numFmtId="0" fontId="12" fillId="0" borderId="29" xfId="8" applyNumberFormat="1" applyFont="1" applyFill="1" applyBorder="1" applyAlignment="1">
      <alignment vertical="center" shrinkToFit="1"/>
    </xf>
    <xf numFmtId="40" fontId="10" fillId="0" borderId="29" xfId="8" applyNumberFormat="1" applyFont="1" applyFill="1" applyBorder="1" applyAlignment="1">
      <alignment vertical="center" shrinkToFit="1"/>
    </xf>
    <xf numFmtId="179" fontId="10" fillId="0" borderId="24" xfId="7" applyNumberFormat="1" applyFont="1" applyFill="1" applyBorder="1" applyAlignment="1">
      <alignment vertical="center" shrinkToFit="1"/>
    </xf>
    <xf numFmtId="38" fontId="0" fillId="0" borderId="0" xfId="8" applyFont="1" applyFill="1" applyAlignment="1">
      <alignment vertical="center"/>
    </xf>
  </cellXfs>
  <cellStyles count="12">
    <cellStyle name="パーセント" xfId="11" builtinId="5"/>
    <cellStyle name="ハイパーリンク 2" xfId="3" xr:uid="{00000000-0005-0000-0000-000001000000}"/>
    <cellStyle name="桁区切り" xfId="10" builtinId="6"/>
    <cellStyle name="桁区切り 2" xfId="2" xr:uid="{00000000-0005-0000-0000-000003000000}"/>
    <cellStyle name="桁区切り 3" xfId="5" xr:uid="{00000000-0005-0000-0000-000004000000}"/>
    <cellStyle name="桁区切り 4" xfId="8" xr:uid="{00000000-0005-0000-0000-000005000000}"/>
    <cellStyle name="標準" xfId="0" builtinId="0"/>
    <cellStyle name="標準 10" xfId="9" xr:uid="{00000000-0005-0000-0000-000007000000}"/>
    <cellStyle name="標準 2" xfId="1" xr:uid="{00000000-0005-0000-0000-000008000000}"/>
    <cellStyle name="標準 3" xfId="4" xr:uid="{00000000-0005-0000-0000-000009000000}"/>
    <cellStyle name="標準 4" xfId="6" xr:uid="{00000000-0005-0000-0000-00000A000000}"/>
    <cellStyle name="標準 5" xfId="7" xr:uid="{00000000-0005-0000-0000-00000B000000}"/>
  </cellStyles>
  <dxfs count="0"/>
  <tableStyles count="0" defaultTableStyle="TableStyleMedium9" defaultPivotStyle="PivotStyleLight16"/>
  <colors>
    <mruColors>
      <color rgb="FFFFCCFF"/>
      <color rgb="FFFFFFCC"/>
      <color rgb="FFCCFFCC"/>
      <color rgb="FFFF0000"/>
      <color rgb="FFFF9900"/>
      <color rgb="FFC9A6E4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0000"/>
        </a:solidFill>
      </a:spPr>
      <a:bodyPr vertOverflow="clip" horzOverflow="clip" rtlCol="0" anchor="ctr" anchorCtr="1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34925">
          <a:solidFill>
            <a:srgbClr val="002060"/>
          </a:solidFill>
          <a:tailEnd type="arrow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B1:S81"/>
  <sheetViews>
    <sheetView showGridLines="0" tabSelected="1" view="pageBreakPreview" zoomScaleNormal="90" zoomScaleSheetLayoutView="100" workbookViewId="0">
      <selection activeCell="K20" sqref="K20"/>
    </sheetView>
  </sheetViews>
  <sheetFormatPr defaultColWidth="9" defaultRowHeight="13" customHeight="1"/>
  <cols>
    <col min="1" max="1" width="3.6328125" style="69" customWidth="1"/>
    <col min="2" max="2" width="16" style="207" customWidth="1"/>
    <col min="3" max="3" width="22.90625" style="207" customWidth="1"/>
    <col min="4" max="4" width="5" style="208" customWidth="1"/>
    <col min="5" max="5" width="6.1796875" style="209" customWidth="1"/>
    <col min="6" max="6" width="7.6328125" style="210" customWidth="1"/>
    <col min="7" max="7" width="11.6328125" style="210" customWidth="1"/>
    <col min="8" max="8" width="6.1796875" style="210" customWidth="1"/>
    <col min="9" max="9" width="11.6328125" style="211" customWidth="1"/>
    <col min="10" max="10" width="6.1796875" style="210" customWidth="1"/>
    <col min="11" max="11" width="11.6328125" style="211" customWidth="1"/>
    <col min="12" max="12" width="6.1796875" style="210" customWidth="1"/>
    <col min="13" max="13" width="11.6328125" style="211" customWidth="1"/>
    <col min="14" max="14" width="10" style="210" customWidth="1"/>
    <col min="15" max="15" width="11.6328125" style="211" customWidth="1"/>
    <col min="16" max="16" width="3.1796875" style="69" customWidth="1"/>
    <col min="17" max="18" width="10.453125" style="69" customWidth="1"/>
    <col min="19" max="19" width="10.1796875" style="69" bestFit="1" customWidth="1"/>
    <col min="20" max="254" width="9" style="69"/>
    <col min="255" max="255" width="16" style="69" customWidth="1"/>
    <col min="256" max="256" width="16.36328125" style="69" customWidth="1"/>
    <col min="257" max="257" width="5" style="69" customWidth="1"/>
    <col min="258" max="258" width="6.1796875" style="69" customWidth="1"/>
    <col min="259" max="259" width="7.453125" style="69" customWidth="1"/>
    <col min="260" max="260" width="9.81640625" style="69" customWidth="1"/>
    <col min="261" max="261" width="6.1796875" style="69" customWidth="1"/>
    <col min="262" max="262" width="9.81640625" style="69" customWidth="1"/>
    <col min="263" max="263" width="6.1796875" style="69" customWidth="1"/>
    <col min="264" max="264" width="9.81640625" style="69" customWidth="1"/>
    <col min="265" max="265" width="6.1796875" style="69" customWidth="1"/>
    <col min="266" max="266" width="9.81640625" style="69" customWidth="1"/>
    <col min="267" max="267" width="6.1796875" style="69" customWidth="1"/>
    <col min="268" max="268" width="10.1796875" style="69" customWidth="1"/>
    <col min="269" max="269" width="3.1796875" style="69" customWidth="1"/>
    <col min="270" max="270" width="7.6328125" style="69" customWidth="1"/>
    <col min="271" max="272" width="11.08984375" style="69" customWidth="1"/>
    <col min="273" max="510" width="9" style="69"/>
    <col min="511" max="511" width="16" style="69" customWidth="1"/>
    <col min="512" max="512" width="16.36328125" style="69" customWidth="1"/>
    <col min="513" max="513" width="5" style="69" customWidth="1"/>
    <col min="514" max="514" width="6.1796875" style="69" customWidth="1"/>
    <col min="515" max="515" width="7.453125" style="69" customWidth="1"/>
    <col min="516" max="516" width="9.81640625" style="69" customWidth="1"/>
    <col min="517" max="517" width="6.1796875" style="69" customWidth="1"/>
    <col min="518" max="518" width="9.81640625" style="69" customWidth="1"/>
    <col min="519" max="519" width="6.1796875" style="69" customWidth="1"/>
    <col min="520" max="520" width="9.81640625" style="69" customWidth="1"/>
    <col min="521" max="521" width="6.1796875" style="69" customWidth="1"/>
    <col min="522" max="522" width="9.81640625" style="69" customWidth="1"/>
    <col min="523" max="523" width="6.1796875" style="69" customWidth="1"/>
    <col min="524" max="524" width="10.1796875" style="69" customWidth="1"/>
    <col min="525" max="525" width="3.1796875" style="69" customWidth="1"/>
    <col min="526" max="526" width="7.6328125" style="69" customWidth="1"/>
    <col min="527" max="528" width="11.08984375" style="69" customWidth="1"/>
    <col min="529" max="766" width="9" style="69"/>
    <col min="767" max="767" width="16" style="69" customWidth="1"/>
    <col min="768" max="768" width="16.36328125" style="69" customWidth="1"/>
    <col min="769" max="769" width="5" style="69" customWidth="1"/>
    <col min="770" max="770" width="6.1796875" style="69" customWidth="1"/>
    <col min="771" max="771" width="7.453125" style="69" customWidth="1"/>
    <col min="772" max="772" width="9.81640625" style="69" customWidth="1"/>
    <col min="773" max="773" width="6.1796875" style="69" customWidth="1"/>
    <col min="774" max="774" width="9.81640625" style="69" customWidth="1"/>
    <col min="775" max="775" width="6.1796875" style="69" customWidth="1"/>
    <col min="776" max="776" width="9.81640625" style="69" customWidth="1"/>
    <col min="777" max="777" width="6.1796875" style="69" customWidth="1"/>
    <col min="778" max="778" width="9.81640625" style="69" customWidth="1"/>
    <col min="779" max="779" width="6.1796875" style="69" customWidth="1"/>
    <col min="780" max="780" width="10.1796875" style="69" customWidth="1"/>
    <col min="781" max="781" width="3.1796875" style="69" customWidth="1"/>
    <col min="782" max="782" width="7.6328125" style="69" customWidth="1"/>
    <col min="783" max="784" width="11.08984375" style="69" customWidth="1"/>
    <col min="785" max="1022" width="9" style="69"/>
    <col min="1023" max="1023" width="16" style="69" customWidth="1"/>
    <col min="1024" max="1024" width="16.36328125" style="69" customWidth="1"/>
    <col min="1025" max="1025" width="5" style="69" customWidth="1"/>
    <col min="1026" max="1026" width="6.1796875" style="69" customWidth="1"/>
    <col min="1027" max="1027" width="7.453125" style="69" customWidth="1"/>
    <col min="1028" max="1028" width="9.81640625" style="69" customWidth="1"/>
    <col min="1029" max="1029" width="6.1796875" style="69" customWidth="1"/>
    <col min="1030" max="1030" width="9.81640625" style="69" customWidth="1"/>
    <col min="1031" max="1031" width="6.1796875" style="69" customWidth="1"/>
    <col min="1032" max="1032" width="9.81640625" style="69" customWidth="1"/>
    <col min="1033" max="1033" width="6.1796875" style="69" customWidth="1"/>
    <col min="1034" max="1034" width="9.81640625" style="69" customWidth="1"/>
    <col min="1035" max="1035" width="6.1796875" style="69" customWidth="1"/>
    <col min="1036" max="1036" width="10.1796875" style="69" customWidth="1"/>
    <col min="1037" max="1037" width="3.1796875" style="69" customWidth="1"/>
    <col min="1038" max="1038" width="7.6328125" style="69" customWidth="1"/>
    <col min="1039" max="1040" width="11.08984375" style="69" customWidth="1"/>
    <col min="1041" max="1278" width="9" style="69"/>
    <col min="1279" max="1279" width="16" style="69" customWidth="1"/>
    <col min="1280" max="1280" width="16.36328125" style="69" customWidth="1"/>
    <col min="1281" max="1281" width="5" style="69" customWidth="1"/>
    <col min="1282" max="1282" width="6.1796875" style="69" customWidth="1"/>
    <col min="1283" max="1283" width="7.453125" style="69" customWidth="1"/>
    <col min="1284" max="1284" width="9.81640625" style="69" customWidth="1"/>
    <col min="1285" max="1285" width="6.1796875" style="69" customWidth="1"/>
    <col min="1286" max="1286" width="9.81640625" style="69" customWidth="1"/>
    <col min="1287" max="1287" width="6.1796875" style="69" customWidth="1"/>
    <col min="1288" max="1288" width="9.81640625" style="69" customWidth="1"/>
    <col min="1289" max="1289" width="6.1796875" style="69" customWidth="1"/>
    <col min="1290" max="1290" width="9.81640625" style="69" customWidth="1"/>
    <col min="1291" max="1291" width="6.1796875" style="69" customWidth="1"/>
    <col min="1292" max="1292" width="10.1796875" style="69" customWidth="1"/>
    <col min="1293" max="1293" width="3.1796875" style="69" customWidth="1"/>
    <col min="1294" max="1294" width="7.6328125" style="69" customWidth="1"/>
    <col min="1295" max="1296" width="11.08984375" style="69" customWidth="1"/>
    <col min="1297" max="1534" width="9" style="69"/>
    <col min="1535" max="1535" width="16" style="69" customWidth="1"/>
    <col min="1536" max="1536" width="16.36328125" style="69" customWidth="1"/>
    <col min="1537" max="1537" width="5" style="69" customWidth="1"/>
    <col min="1538" max="1538" width="6.1796875" style="69" customWidth="1"/>
    <col min="1539" max="1539" width="7.453125" style="69" customWidth="1"/>
    <col min="1540" max="1540" width="9.81640625" style="69" customWidth="1"/>
    <col min="1541" max="1541" width="6.1796875" style="69" customWidth="1"/>
    <col min="1542" max="1542" width="9.81640625" style="69" customWidth="1"/>
    <col min="1543" max="1543" width="6.1796875" style="69" customWidth="1"/>
    <col min="1544" max="1544" width="9.81640625" style="69" customWidth="1"/>
    <col min="1545" max="1545" width="6.1796875" style="69" customWidth="1"/>
    <col min="1546" max="1546" width="9.81640625" style="69" customWidth="1"/>
    <col min="1547" max="1547" width="6.1796875" style="69" customWidth="1"/>
    <col min="1548" max="1548" width="10.1796875" style="69" customWidth="1"/>
    <col min="1549" max="1549" width="3.1796875" style="69" customWidth="1"/>
    <col min="1550" max="1550" width="7.6328125" style="69" customWidth="1"/>
    <col min="1551" max="1552" width="11.08984375" style="69" customWidth="1"/>
    <col min="1553" max="1790" width="9" style="69"/>
    <col min="1791" max="1791" width="16" style="69" customWidth="1"/>
    <col min="1792" max="1792" width="16.36328125" style="69" customWidth="1"/>
    <col min="1793" max="1793" width="5" style="69" customWidth="1"/>
    <col min="1794" max="1794" width="6.1796875" style="69" customWidth="1"/>
    <col min="1795" max="1795" width="7.453125" style="69" customWidth="1"/>
    <col min="1796" max="1796" width="9.81640625" style="69" customWidth="1"/>
    <col min="1797" max="1797" width="6.1796875" style="69" customWidth="1"/>
    <col min="1798" max="1798" width="9.81640625" style="69" customWidth="1"/>
    <col min="1799" max="1799" width="6.1796875" style="69" customWidth="1"/>
    <col min="1800" max="1800" width="9.81640625" style="69" customWidth="1"/>
    <col min="1801" max="1801" width="6.1796875" style="69" customWidth="1"/>
    <col min="1802" max="1802" width="9.81640625" style="69" customWidth="1"/>
    <col min="1803" max="1803" width="6.1796875" style="69" customWidth="1"/>
    <col min="1804" max="1804" width="10.1796875" style="69" customWidth="1"/>
    <col min="1805" max="1805" width="3.1796875" style="69" customWidth="1"/>
    <col min="1806" max="1806" width="7.6328125" style="69" customWidth="1"/>
    <col min="1807" max="1808" width="11.08984375" style="69" customWidth="1"/>
    <col min="1809" max="2046" width="9" style="69"/>
    <col min="2047" max="2047" width="16" style="69" customWidth="1"/>
    <col min="2048" max="2048" width="16.36328125" style="69" customWidth="1"/>
    <col min="2049" max="2049" width="5" style="69" customWidth="1"/>
    <col min="2050" max="2050" width="6.1796875" style="69" customWidth="1"/>
    <col min="2051" max="2051" width="7.453125" style="69" customWidth="1"/>
    <col min="2052" max="2052" width="9.81640625" style="69" customWidth="1"/>
    <col min="2053" max="2053" width="6.1796875" style="69" customWidth="1"/>
    <col min="2054" max="2054" width="9.81640625" style="69" customWidth="1"/>
    <col min="2055" max="2055" width="6.1796875" style="69" customWidth="1"/>
    <col min="2056" max="2056" width="9.81640625" style="69" customWidth="1"/>
    <col min="2057" max="2057" width="6.1796875" style="69" customWidth="1"/>
    <col min="2058" max="2058" width="9.81640625" style="69" customWidth="1"/>
    <col min="2059" max="2059" width="6.1796875" style="69" customWidth="1"/>
    <col min="2060" max="2060" width="10.1796875" style="69" customWidth="1"/>
    <col min="2061" max="2061" width="3.1796875" style="69" customWidth="1"/>
    <col min="2062" max="2062" width="7.6328125" style="69" customWidth="1"/>
    <col min="2063" max="2064" width="11.08984375" style="69" customWidth="1"/>
    <col min="2065" max="2302" width="9" style="69"/>
    <col min="2303" max="2303" width="16" style="69" customWidth="1"/>
    <col min="2304" max="2304" width="16.36328125" style="69" customWidth="1"/>
    <col min="2305" max="2305" width="5" style="69" customWidth="1"/>
    <col min="2306" max="2306" width="6.1796875" style="69" customWidth="1"/>
    <col min="2307" max="2307" width="7.453125" style="69" customWidth="1"/>
    <col min="2308" max="2308" width="9.81640625" style="69" customWidth="1"/>
    <col min="2309" max="2309" width="6.1796875" style="69" customWidth="1"/>
    <col min="2310" max="2310" width="9.81640625" style="69" customWidth="1"/>
    <col min="2311" max="2311" width="6.1796875" style="69" customWidth="1"/>
    <col min="2312" max="2312" width="9.81640625" style="69" customWidth="1"/>
    <col min="2313" max="2313" width="6.1796875" style="69" customWidth="1"/>
    <col min="2314" max="2314" width="9.81640625" style="69" customWidth="1"/>
    <col min="2315" max="2315" width="6.1796875" style="69" customWidth="1"/>
    <col min="2316" max="2316" width="10.1796875" style="69" customWidth="1"/>
    <col min="2317" max="2317" width="3.1796875" style="69" customWidth="1"/>
    <col min="2318" max="2318" width="7.6328125" style="69" customWidth="1"/>
    <col min="2319" max="2320" width="11.08984375" style="69" customWidth="1"/>
    <col min="2321" max="2558" width="9" style="69"/>
    <col min="2559" max="2559" width="16" style="69" customWidth="1"/>
    <col min="2560" max="2560" width="16.36328125" style="69" customWidth="1"/>
    <col min="2561" max="2561" width="5" style="69" customWidth="1"/>
    <col min="2562" max="2562" width="6.1796875" style="69" customWidth="1"/>
    <col min="2563" max="2563" width="7.453125" style="69" customWidth="1"/>
    <col min="2564" max="2564" width="9.81640625" style="69" customWidth="1"/>
    <col min="2565" max="2565" width="6.1796875" style="69" customWidth="1"/>
    <col min="2566" max="2566" width="9.81640625" style="69" customWidth="1"/>
    <col min="2567" max="2567" width="6.1796875" style="69" customWidth="1"/>
    <col min="2568" max="2568" width="9.81640625" style="69" customWidth="1"/>
    <col min="2569" max="2569" width="6.1796875" style="69" customWidth="1"/>
    <col min="2570" max="2570" width="9.81640625" style="69" customWidth="1"/>
    <col min="2571" max="2571" width="6.1796875" style="69" customWidth="1"/>
    <col min="2572" max="2572" width="10.1796875" style="69" customWidth="1"/>
    <col min="2573" max="2573" width="3.1796875" style="69" customWidth="1"/>
    <col min="2574" max="2574" width="7.6328125" style="69" customWidth="1"/>
    <col min="2575" max="2576" width="11.08984375" style="69" customWidth="1"/>
    <col min="2577" max="2814" width="9" style="69"/>
    <col min="2815" max="2815" width="16" style="69" customWidth="1"/>
    <col min="2816" max="2816" width="16.36328125" style="69" customWidth="1"/>
    <col min="2817" max="2817" width="5" style="69" customWidth="1"/>
    <col min="2818" max="2818" width="6.1796875" style="69" customWidth="1"/>
    <col min="2819" max="2819" width="7.453125" style="69" customWidth="1"/>
    <col min="2820" max="2820" width="9.81640625" style="69" customWidth="1"/>
    <col min="2821" max="2821" width="6.1796875" style="69" customWidth="1"/>
    <col min="2822" max="2822" width="9.81640625" style="69" customWidth="1"/>
    <col min="2823" max="2823" width="6.1796875" style="69" customWidth="1"/>
    <col min="2824" max="2824" width="9.81640625" style="69" customWidth="1"/>
    <col min="2825" max="2825" width="6.1796875" style="69" customWidth="1"/>
    <col min="2826" max="2826" width="9.81640625" style="69" customWidth="1"/>
    <col min="2827" max="2827" width="6.1796875" style="69" customWidth="1"/>
    <col min="2828" max="2828" width="10.1796875" style="69" customWidth="1"/>
    <col min="2829" max="2829" width="3.1796875" style="69" customWidth="1"/>
    <col min="2830" max="2830" width="7.6328125" style="69" customWidth="1"/>
    <col min="2831" max="2832" width="11.08984375" style="69" customWidth="1"/>
    <col min="2833" max="3070" width="9" style="69"/>
    <col min="3071" max="3071" width="16" style="69" customWidth="1"/>
    <col min="3072" max="3072" width="16.36328125" style="69" customWidth="1"/>
    <col min="3073" max="3073" width="5" style="69" customWidth="1"/>
    <col min="3074" max="3074" width="6.1796875" style="69" customWidth="1"/>
    <col min="3075" max="3075" width="7.453125" style="69" customWidth="1"/>
    <col min="3076" max="3076" width="9.81640625" style="69" customWidth="1"/>
    <col min="3077" max="3077" width="6.1796875" style="69" customWidth="1"/>
    <col min="3078" max="3078" width="9.81640625" style="69" customWidth="1"/>
    <col min="3079" max="3079" width="6.1796875" style="69" customWidth="1"/>
    <col min="3080" max="3080" width="9.81640625" style="69" customWidth="1"/>
    <col min="3081" max="3081" width="6.1796875" style="69" customWidth="1"/>
    <col min="3082" max="3082" width="9.81640625" style="69" customWidth="1"/>
    <col min="3083" max="3083" width="6.1796875" style="69" customWidth="1"/>
    <col min="3084" max="3084" width="10.1796875" style="69" customWidth="1"/>
    <col min="3085" max="3085" width="3.1796875" style="69" customWidth="1"/>
    <col min="3086" max="3086" width="7.6328125" style="69" customWidth="1"/>
    <col min="3087" max="3088" width="11.08984375" style="69" customWidth="1"/>
    <col min="3089" max="3326" width="9" style="69"/>
    <col min="3327" max="3327" width="16" style="69" customWidth="1"/>
    <col min="3328" max="3328" width="16.36328125" style="69" customWidth="1"/>
    <col min="3329" max="3329" width="5" style="69" customWidth="1"/>
    <col min="3330" max="3330" width="6.1796875" style="69" customWidth="1"/>
    <col min="3331" max="3331" width="7.453125" style="69" customWidth="1"/>
    <col min="3332" max="3332" width="9.81640625" style="69" customWidth="1"/>
    <col min="3333" max="3333" width="6.1796875" style="69" customWidth="1"/>
    <col min="3334" max="3334" width="9.81640625" style="69" customWidth="1"/>
    <col min="3335" max="3335" width="6.1796875" style="69" customWidth="1"/>
    <col min="3336" max="3336" width="9.81640625" style="69" customWidth="1"/>
    <col min="3337" max="3337" width="6.1796875" style="69" customWidth="1"/>
    <col min="3338" max="3338" width="9.81640625" style="69" customWidth="1"/>
    <col min="3339" max="3339" width="6.1796875" style="69" customWidth="1"/>
    <col min="3340" max="3340" width="10.1796875" style="69" customWidth="1"/>
    <col min="3341" max="3341" width="3.1796875" style="69" customWidth="1"/>
    <col min="3342" max="3342" width="7.6328125" style="69" customWidth="1"/>
    <col min="3343" max="3344" width="11.08984375" style="69" customWidth="1"/>
    <col min="3345" max="3582" width="9" style="69"/>
    <col min="3583" max="3583" width="16" style="69" customWidth="1"/>
    <col min="3584" max="3584" width="16.36328125" style="69" customWidth="1"/>
    <col min="3585" max="3585" width="5" style="69" customWidth="1"/>
    <col min="3586" max="3586" width="6.1796875" style="69" customWidth="1"/>
    <col min="3587" max="3587" width="7.453125" style="69" customWidth="1"/>
    <col min="3588" max="3588" width="9.81640625" style="69" customWidth="1"/>
    <col min="3589" max="3589" width="6.1796875" style="69" customWidth="1"/>
    <col min="3590" max="3590" width="9.81640625" style="69" customWidth="1"/>
    <col min="3591" max="3591" width="6.1796875" style="69" customWidth="1"/>
    <col min="3592" max="3592" width="9.81640625" style="69" customWidth="1"/>
    <col min="3593" max="3593" width="6.1796875" style="69" customWidth="1"/>
    <col min="3594" max="3594" width="9.81640625" style="69" customWidth="1"/>
    <col min="3595" max="3595" width="6.1796875" style="69" customWidth="1"/>
    <col min="3596" max="3596" width="10.1796875" style="69" customWidth="1"/>
    <col min="3597" max="3597" width="3.1796875" style="69" customWidth="1"/>
    <col min="3598" max="3598" width="7.6328125" style="69" customWidth="1"/>
    <col min="3599" max="3600" width="11.08984375" style="69" customWidth="1"/>
    <col min="3601" max="3838" width="9" style="69"/>
    <col min="3839" max="3839" width="16" style="69" customWidth="1"/>
    <col min="3840" max="3840" width="16.36328125" style="69" customWidth="1"/>
    <col min="3841" max="3841" width="5" style="69" customWidth="1"/>
    <col min="3842" max="3842" width="6.1796875" style="69" customWidth="1"/>
    <col min="3843" max="3843" width="7.453125" style="69" customWidth="1"/>
    <col min="3844" max="3844" width="9.81640625" style="69" customWidth="1"/>
    <col min="3845" max="3845" width="6.1796875" style="69" customWidth="1"/>
    <col min="3846" max="3846" width="9.81640625" style="69" customWidth="1"/>
    <col min="3847" max="3847" width="6.1796875" style="69" customWidth="1"/>
    <col min="3848" max="3848" width="9.81640625" style="69" customWidth="1"/>
    <col min="3849" max="3849" width="6.1796875" style="69" customWidth="1"/>
    <col min="3850" max="3850" width="9.81640625" style="69" customWidth="1"/>
    <col min="3851" max="3851" width="6.1796875" style="69" customWidth="1"/>
    <col min="3852" max="3852" width="10.1796875" style="69" customWidth="1"/>
    <col min="3853" max="3853" width="3.1796875" style="69" customWidth="1"/>
    <col min="3854" max="3854" width="7.6328125" style="69" customWidth="1"/>
    <col min="3855" max="3856" width="11.08984375" style="69" customWidth="1"/>
    <col min="3857" max="4094" width="9" style="69"/>
    <col min="4095" max="4095" width="16" style="69" customWidth="1"/>
    <col min="4096" max="4096" width="16.36328125" style="69" customWidth="1"/>
    <col min="4097" max="4097" width="5" style="69" customWidth="1"/>
    <col min="4098" max="4098" width="6.1796875" style="69" customWidth="1"/>
    <col min="4099" max="4099" width="7.453125" style="69" customWidth="1"/>
    <col min="4100" max="4100" width="9.81640625" style="69" customWidth="1"/>
    <col min="4101" max="4101" width="6.1796875" style="69" customWidth="1"/>
    <col min="4102" max="4102" width="9.81640625" style="69" customWidth="1"/>
    <col min="4103" max="4103" width="6.1796875" style="69" customWidth="1"/>
    <col min="4104" max="4104" width="9.81640625" style="69" customWidth="1"/>
    <col min="4105" max="4105" width="6.1796875" style="69" customWidth="1"/>
    <col min="4106" max="4106" width="9.81640625" style="69" customWidth="1"/>
    <col min="4107" max="4107" width="6.1796875" style="69" customWidth="1"/>
    <col min="4108" max="4108" width="10.1796875" style="69" customWidth="1"/>
    <col min="4109" max="4109" width="3.1796875" style="69" customWidth="1"/>
    <col min="4110" max="4110" width="7.6328125" style="69" customWidth="1"/>
    <col min="4111" max="4112" width="11.08984375" style="69" customWidth="1"/>
    <col min="4113" max="4350" width="9" style="69"/>
    <col min="4351" max="4351" width="16" style="69" customWidth="1"/>
    <col min="4352" max="4352" width="16.36328125" style="69" customWidth="1"/>
    <col min="4353" max="4353" width="5" style="69" customWidth="1"/>
    <col min="4354" max="4354" width="6.1796875" style="69" customWidth="1"/>
    <col min="4355" max="4355" width="7.453125" style="69" customWidth="1"/>
    <col min="4356" max="4356" width="9.81640625" style="69" customWidth="1"/>
    <col min="4357" max="4357" width="6.1796875" style="69" customWidth="1"/>
    <col min="4358" max="4358" width="9.81640625" style="69" customWidth="1"/>
    <col min="4359" max="4359" width="6.1796875" style="69" customWidth="1"/>
    <col min="4360" max="4360" width="9.81640625" style="69" customWidth="1"/>
    <col min="4361" max="4361" width="6.1796875" style="69" customWidth="1"/>
    <col min="4362" max="4362" width="9.81640625" style="69" customWidth="1"/>
    <col min="4363" max="4363" width="6.1796875" style="69" customWidth="1"/>
    <col min="4364" max="4364" width="10.1796875" style="69" customWidth="1"/>
    <col min="4365" max="4365" width="3.1796875" style="69" customWidth="1"/>
    <col min="4366" max="4366" width="7.6328125" style="69" customWidth="1"/>
    <col min="4367" max="4368" width="11.08984375" style="69" customWidth="1"/>
    <col min="4369" max="4606" width="9" style="69"/>
    <col min="4607" max="4607" width="16" style="69" customWidth="1"/>
    <col min="4608" max="4608" width="16.36328125" style="69" customWidth="1"/>
    <col min="4609" max="4609" width="5" style="69" customWidth="1"/>
    <col min="4610" max="4610" width="6.1796875" style="69" customWidth="1"/>
    <col min="4611" max="4611" width="7.453125" style="69" customWidth="1"/>
    <col min="4612" max="4612" width="9.81640625" style="69" customWidth="1"/>
    <col min="4613" max="4613" width="6.1796875" style="69" customWidth="1"/>
    <col min="4614" max="4614" width="9.81640625" style="69" customWidth="1"/>
    <col min="4615" max="4615" width="6.1796875" style="69" customWidth="1"/>
    <col min="4616" max="4616" width="9.81640625" style="69" customWidth="1"/>
    <col min="4617" max="4617" width="6.1796875" style="69" customWidth="1"/>
    <col min="4618" max="4618" width="9.81640625" style="69" customWidth="1"/>
    <col min="4619" max="4619" width="6.1796875" style="69" customWidth="1"/>
    <col min="4620" max="4620" width="10.1796875" style="69" customWidth="1"/>
    <col min="4621" max="4621" width="3.1796875" style="69" customWidth="1"/>
    <col min="4622" max="4622" width="7.6328125" style="69" customWidth="1"/>
    <col min="4623" max="4624" width="11.08984375" style="69" customWidth="1"/>
    <col min="4625" max="4862" width="9" style="69"/>
    <col min="4863" max="4863" width="16" style="69" customWidth="1"/>
    <col min="4864" max="4864" width="16.36328125" style="69" customWidth="1"/>
    <col min="4865" max="4865" width="5" style="69" customWidth="1"/>
    <col min="4866" max="4866" width="6.1796875" style="69" customWidth="1"/>
    <col min="4867" max="4867" width="7.453125" style="69" customWidth="1"/>
    <col min="4868" max="4868" width="9.81640625" style="69" customWidth="1"/>
    <col min="4869" max="4869" width="6.1796875" style="69" customWidth="1"/>
    <col min="4870" max="4870" width="9.81640625" style="69" customWidth="1"/>
    <col min="4871" max="4871" width="6.1796875" style="69" customWidth="1"/>
    <col min="4872" max="4872" width="9.81640625" style="69" customWidth="1"/>
    <col min="4873" max="4873" width="6.1796875" style="69" customWidth="1"/>
    <col min="4874" max="4874" width="9.81640625" style="69" customWidth="1"/>
    <col min="4875" max="4875" width="6.1796875" style="69" customWidth="1"/>
    <col min="4876" max="4876" width="10.1796875" style="69" customWidth="1"/>
    <col min="4877" max="4877" width="3.1796875" style="69" customWidth="1"/>
    <col min="4878" max="4878" width="7.6328125" style="69" customWidth="1"/>
    <col min="4879" max="4880" width="11.08984375" style="69" customWidth="1"/>
    <col min="4881" max="5118" width="9" style="69"/>
    <col min="5119" max="5119" width="16" style="69" customWidth="1"/>
    <col min="5120" max="5120" width="16.36328125" style="69" customWidth="1"/>
    <col min="5121" max="5121" width="5" style="69" customWidth="1"/>
    <col min="5122" max="5122" width="6.1796875" style="69" customWidth="1"/>
    <col min="5123" max="5123" width="7.453125" style="69" customWidth="1"/>
    <col min="5124" max="5124" width="9.81640625" style="69" customWidth="1"/>
    <col min="5125" max="5125" width="6.1796875" style="69" customWidth="1"/>
    <col min="5126" max="5126" width="9.81640625" style="69" customWidth="1"/>
    <col min="5127" max="5127" width="6.1796875" style="69" customWidth="1"/>
    <col min="5128" max="5128" width="9.81640625" style="69" customWidth="1"/>
    <col min="5129" max="5129" width="6.1796875" style="69" customWidth="1"/>
    <col min="5130" max="5130" width="9.81640625" style="69" customWidth="1"/>
    <col min="5131" max="5131" width="6.1796875" style="69" customWidth="1"/>
    <col min="5132" max="5132" width="10.1796875" style="69" customWidth="1"/>
    <col min="5133" max="5133" width="3.1796875" style="69" customWidth="1"/>
    <col min="5134" max="5134" width="7.6328125" style="69" customWidth="1"/>
    <col min="5135" max="5136" width="11.08984375" style="69" customWidth="1"/>
    <col min="5137" max="5374" width="9" style="69"/>
    <col min="5375" max="5375" width="16" style="69" customWidth="1"/>
    <col min="5376" max="5376" width="16.36328125" style="69" customWidth="1"/>
    <col min="5377" max="5377" width="5" style="69" customWidth="1"/>
    <col min="5378" max="5378" width="6.1796875" style="69" customWidth="1"/>
    <col min="5379" max="5379" width="7.453125" style="69" customWidth="1"/>
    <col min="5380" max="5380" width="9.81640625" style="69" customWidth="1"/>
    <col min="5381" max="5381" width="6.1796875" style="69" customWidth="1"/>
    <col min="5382" max="5382" width="9.81640625" style="69" customWidth="1"/>
    <col min="5383" max="5383" width="6.1796875" style="69" customWidth="1"/>
    <col min="5384" max="5384" width="9.81640625" style="69" customWidth="1"/>
    <col min="5385" max="5385" width="6.1796875" style="69" customWidth="1"/>
    <col min="5386" max="5386" width="9.81640625" style="69" customWidth="1"/>
    <col min="5387" max="5387" width="6.1796875" style="69" customWidth="1"/>
    <col min="5388" max="5388" width="10.1796875" style="69" customWidth="1"/>
    <col min="5389" max="5389" width="3.1796875" style="69" customWidth="1"/>
    <col min="5390" max="5390" width="7.6328125" style="69" customWidth="1"/>
    <col min="5391" max="5392" width="11.08984375" style="69" customWidth="1"/>
    <col min="5393" max="5630" width="9" style="69"/>
    <col min="5631" max="5631" width="16" style="69" customWidth="1"/>
    <col min="5632" max="5632" width="16.36328125" style="69" customWidth="1"/>
    <col min="5633" max="5633" width="5" style="69" customWidth="1"/>
    <col min="5634" max="5634" width="6.1796875" style="69" customWidth="1"/>
    <col min="5635" max="5635" width="7.453125" style="69" customWidth="1"/>
    <col min="5636" max="5636" width="9.81640625" style="69" customWidth="1"/>
    <col min="5637" max="5637" width="6.1796875" style="69" customWidth="1"/>
    <col min="5638" max="5638" width="9.81640625" style="69" customWidth="1"/>
    <col min="5639" max="5639" width="6.1796875" style="69" customWidth="1"/>
    <col min="5640" max="5640" width="9.81640625" style="69" customWidth="1"/>
    <col min="5641" max="5641" width="6.1796875" style="69" customWidth="1"/>
    <col min="5642" max="5642" width="9.81640625" style="69" customWidth="1"/>
    <col min="5643" max="5643" width="6.1796875" style="69" customWidth="1"/>
    <col min="5644" max="5644" width="10.1796875" style="69" customWidth="1"/>
    <col min="5645" max="5645" width="3.1796875" style="69" customWidth="1"/>
    <col min="5646" max="5646" width="7.6328125" style="69" customWidth="1"/>
    <col min="5647" max="5648" width="11.08984375" style="69" customWidth="1"/>
    <col min="5649" max="5886" width="9" style="69"/>
    <col min="5887" max="5887" width="16" style="69" customWidth="1"/>
    <col min="5888" max="5888" width="16.36328125" style="69" customWidth="1"/>
    <col min="5889" max="5889" width="5" style="69" customWidth="1"/>
    <col min="5890" max="5890" width="6.1796875" style="69" customWidth="1"/>
    <col min="5891" max="5891" width="7.453125" style="69" customWidth="1"/>
    <col min="5892" max="5892" width="9.81640625" style="69" customWidth="1"/>
    <col min="5893" max="5893" width="6.1796875" style="69" customWidth="1"/>
    <col min="5894" max="5894" width="9.81640625" style="69" customWidth="1"/>
    <col min="5895" max="5895" width="6.1796875" style="69" customWidth="1"/>
    <col min="5896" max="5896" width="9.81640625" style="69" customWidth="1"/>
    <col min="5897" max="5897" width="6.1796875" style="69" customWidth="1"/>
    <col min="5898" max="5898" width="9.81640625" style="69" customWidth="1"/>
    <col min="5899" max="5899" width="6.1796875" style="69" customWidth="1"/>
    <col min="5900" max="5900" width="10.1796875" style="69" customWidth="1"/>
    <col min="5901" max="5901" width="3.1796875" style="69" customWidth="1"/>
    <col min="5902" max="5902" width="7.6328125" style="69" customWidth="1"/>
    <col min="5903" max="5904" width="11.08984375" style="69" customWidth="1"/>
    <col min="5905" max="6142" width="9" style="69"/>
    <col min="6143" max="6143" width="16" style="69" customWidth="1"/>
    <col min="6144" max="6144" width="16.36328125" style="69" customWidth="1"/>
    <col min="6145" max="6145" width="5" style="69" customWidth="1"/>
    <col min="6146" max="6146" width="6.1796875" style="69" customWidth="1"/>
    <col min="6147" max="6147" width="7.453125" style="69" customWidth="1"/>
    <col min="6148" max="6148" width="9.81640625" style="69" customWidth="1"/>
    <col min="6149" max="6149" width="6.1796875" style="69" customWidth="1"/>
    <col min="6150" max="6150" width="9.81640625" style="69" customWidth="1"/>
    <col min="6151" max="6151" width="6.1796875" style="69" customWidth="1"/>
    <col min="6152" max="6152" width="9.81640625" style="69" customWidth="1"/>
    <col min="6153" max="6153" width="6.1796875" style="69" customWidth="1"/>
    <col min="6154" max="6154" width="9.81640625" style="69" customWidth="1"/>
    <col min="6155" max="6155" width="6.1796875" style="69" customWidth="1"/>
    <col min="6156" max="6156" width="10.1796875" style="69" customWidth="1"/>
    <col min="6157" max="6157" width="3.1796875" style="69" customWidth="1"/>
    <col min="6158" max="6158" width="7.6328125" style="69" customWidth="1"/>
    <col min="6159" max="6160" width="11.08984375" style="69" customWidth="1"/>
    <col min="6161" max="6398" width="9" style="69"/>
    <col min="6399" max="6399" width="16" style="69" customWidth="1"/>
    <col min="6400" max="6400" width="16.36328125" style="69" customWidth="1"/>
    <col min="6401" max="6401" width="5" style="69" customWidth="1"/>
    <col min="6402" max="6402" width="6.1796875" style="69" customWidth="1"/>
    <col min="6403" max="6403" width="7.453125" style="69" customWidth="1"/>
    <col min="6404" max="6404" width="9.81640625" style="69" customWidth="1"/>
    <col min="6405" max="6405" width="6.1796875" style="69" customWidth="1"/>
    <col min="6406" max="6406" width="9.81640625" style="69" customWidth="1"/>
    <col min="6407" max="6407" width="6.1796875" style="69" customWidth="1"/>
    <col min="6408" max="6408" width="9.81640625" style="69" customWidth="1"/>
    <col min="6409" max="6409" width="6.1796875" style="69" customWidth="1"/>
    <col min="6410" max="6410" width="9.81640625" style="69" customWidth="1"/>
    <col min="6411" max="6411" width="6.1796875" style="69" customWidth="1"/>
    <col min="6412" max="6412" width="10.1796875" style="69" customWidth="1"/>
    <col min="6413" max="6413" width="3.1796875" style="69" customWidth="1"/>
    <col min="6414" max="6414" width="7.6328125" style="69" customWidth="1"/>
    <col min="6415" max="6416" width="11.08984375" style="69" customWidth="1"/>
    <col min="6417" max="6654" width="9" style="69"/>
    <col min="6655" max="6655" width="16" style="69" customWidth="1"/>
    <col min="6656" max="6656" width="16.36328125" style="69" customWidth="1"/>
    <col min="6657" max="6657" width="5" style="69" customWidth="1"/>
    <col min="6658" max="6658" width="6.1796875" style="69" customWidth="1"/>
    <col min="6659" max="6659" width="7.453125" style="69" customWidth="1"/>
    <col min="6660" max="6660" width="9.81640625" style="69" customWidth="1"/>
    <col min="6661" max="6661" width="6.1796875" style="69" customWidth="1"/>
    <col min="6662" max="6662" width="9.81640625" style="69" customWidth="1"/>
    <col min="6663" max="6663" width="6.1796875" style="69" customWidth="1"/>
    <col min="6664" max="6664" width="9.81640625" style="69" customWidth="1"/>
    <col min="6665" max="6665" width="6.1796875" style="69" customWidth="1"/>
    <col min="6666" max="6666" width="9.81640625" style="69" customWidth="1"/>
    <col min="6667" max="6667" width="6.1796875" style="69" customWidth="1"/>
    <col min="6668" max="6668" width="10.1796875" style="69" customWidth="1"/>
    <col min="6669" max="6669" width="3.1796875" style="69" customWidth="1"/>
    <col min="6670" max="6670" width="7.6328125" style="69" customWidth="1"/>
    <col min="6671" max="6672" width="11.08984375" style="69" customWidth="1"/>
    <col min="6673" max="6910" width="9" style="69"/>
    <col min="6911" max="6911" width="16" style="69" customWidth="1"/>
    <col min="6912" max="6912" width="16.36328125" style="69" customWidth="1"/>
    <col min="6913" max="6913" width="5" style="69" customWidth="1"/>
    <col min="6914" max="6914" width="6.1796875" style="69" customWidth="1"/>
    <col min="6915" max="6915" width="7.453125" style="69" customWidth="1"/>
    <col min="6916" max="6916" width="9.81640625" style="69" customWidth="1"/>
    <col min="6917" max="6917" width="6.1796875" style="69" customWidth="1"/>
    <col min="6918" max="6918" width="9.81640625" style="69" customWidth="1"/>
    <col min="6919" max="6919" width="6.1796875" style="69" customWidth="1"/>
    <col min="6920" max="6920" width="9.81640625" style="69" customWidth="1"/>
    <col min="6921" max="6921" width="6.1796875" style="69" customWidth="1"/>
    <col min="6922" max="6922" width="9.81640625" style="69" customWidth="1"/>
    <col min="6923" max="6923" width="6.1796875" style="69" customWidth="1"/>
    <col min="6924" max="6924" width="10.1796875" style="69" customWidth="1"/>
    <col min="6925" max="6925" width="3.1796875" style="69" customWidth="1"/>
    <col min="6926" max="6926" width="7.6328125" style="69" customWidth="1"/>
    <col min="6927" max="6928" width="11.08984375" style="69" customWidth="1"/>
    <col min="6929" max="7166" width="9" style="69"/>
    <col min="7167" max="7167" width="16" style="69" customWidth="1"/>
    <col min="7168" max="7168" width="16.36328125" style="69" customWidth="1"/>
    <col min="7169" max="7169" width="5" style="69" customWidth="1"/>
    <col min="7170" max="7170" width="6.1796875" style="69" customWidth="1"/>
    <col min="7171" max="7171" width="7.453125" style="69" customWidth="1"/>
    <col min="7172" max="7172" width="9.81640625" style="69" customWidth="1"/>
    <col min="7173" max="7173" width="6.1796875" style="69" customWidth="1"/>
    <col min="7174" max="7174" width="9.81640625" style="69" customWidth="1"/>
    <col min="7175" max="7175" width="6.1796875" style="69" customWidth="1"/>
    <col min="7176" max="7176" width="9.81640625" style="69" customWidth="1"/>
    <col min="7177" max="7177" width="6.1796875" style="69" customWidth="1"/>
    <col min="7178" max="7178" width="9.81640625" style="69" customWidth="1"/>
    <col min="7179" max="7179" width="6.1796875" style="69" customWidth="1"/>
    <col min="7180" max="7180" width="10.1796875" style="69" customWidth="1"/>
    <col min="7181" max="7181" width="3.1796875" style="69" customWidth="1"/>
    <col min="7182" max="7182" width="7.6328125" style="69" customWidth="1"/>
    <col min="7183" max="7184" width="11.08984375" style="69" customWidth="1"/>
    <col min="7185" max="7422" width="9" style="69"/>
    <col min="7423" max="7423" width="16" style="69" customWidth="1"/>
    <col min="7424" max="7424" width="16.36328125" style="69" customWidth="1"/>
    <col min="7425" max="7425" width="5" style="69" customWidth="1"/>
    <col min="7426" max="7426" width="6.1796875" style="69" customWidth="1"/>
    <col min="7427" max="7427" width="7.453125" style="69" customWidth="1"/>
    <col min="7428" max="7428" width="9.81640625" style="69" customWidth="1"/>
    <col min="7429" max="7429" width="6.1796875" style="69" customWidth="1"/>
    <col min="7430" max="7430" width="9.81640625" style="69" customWidth="1"/>
    <col min="7431" max="7431" width="6.1796875" style="69" customWidth="1"/>
    <col min="7432" max="7432" width="9.81640625" style="69" customWidth="1"/>
    <col min="7433" max="7433" width="6.1796875" style="69" customWidth="1"/>
    <col min="7434" max="7434" width="9.81640625" style="69" customWidth="1"/>
    <col min="7435" max="7435" width="6.1796875" style="69" customWidth="1"/>
    <col min="7436" max="7436" width="10.1796875" style="69" customWidth="1"/>
    <col min="7437" max="7437" width="3.1796875" style="69" customWidth="1"/>
    <col min="7438" max="7438" width="7.6328125" style="69" customWidth="1"/>
    <col min="7439" max="7440" width="11.08984375" style="69" customWidth="1"/>
    <col min="7441" max="7678" width="9" style="69"/>
    <col min="7679" max="7679" width="16" style="69" customWidth="1"/>
    <col min="7680" max="7680" width="16.36328125" style="69" customWidth="1"/>
    <col min="7681" max="7681" width="5" style="69" customWidth="1"/>
    <col min="7682" max="7682" width="6.1796875" style="69" customWidth="1"/>
    <col min="7683" max="7683" width="7.453125" style="69" customWidth="1"/>
    <col min="7684" max="7684" width="9.81640625" style="69" customWidth="1"/>
    <col min="7685" max="7685" width="6.1796875" style="69" customWidth="1"/>
    <col min="7686" max="7686" width="9.81640625" style="69" customWidth="1"/>
    <col min="7687" max="7687" width="6.1796875" style="69" customWidth="1"/>
    <col min="7688" max="7688" width="9.81640625" style="69" customWidth="1"/>
    <col min="7689" max="7689" width="6.1796875" style="69" customWidth="1"/>
    <col min="7690" max="7690" width="9.81640625" style="69" customWidth="1"/>
    <col min="7691" max="7691" width="6.1796875" style="69" customWidth="1"/>
    <col min="7692" max="7692" width="10.1796875" style="69" customWidth="1"/>
    <col min="7693" max="7693" width="3.1796875" style="69" customWidth="1"/>
    <col min="7694" max="7694" width="7.6328125" style="69" customWidth="1"/>
    <col min="7695" max="7696" width="11.08984375" style="69" customWidth="1"/>
    <col min="7697" max="7934" width="9" style="69"/>
    <col min="7935" max="7935" width="16" style="69" customWidth="1"/>
    <col min="7936" max="7936" width="16.36328125" style="69" customWidth="1"/>
    <col min="7937" max="7937" width="5" style="69" customWidth="1"/>
    <col min="7938" max="7938" width="6.1796875" style="69" customWidth="1"/>
    <col min="7939" max="7939" width="7.453125" style="69" customWidth="1"/>
    <col min="7940" max="7940" width="9.81640625" style="69" customWidth="1"/>
    <col min="7941" max="7941" width="6.1796875" style="69" customWidth="1"/>
    <col min="7942" max="7942" width="9.81640625" style="69" customWidth="1"/>
    <col min="7943" max="7943" width="6.1796875" style="69" customWidth="1"/>
    <col min="7944" max="7944" width="9.81640625" style="69" customWidth="1"/>
    <col min="7945" max="7945" width="6.1796875" style="69" customWidth="1"/>
    <col min="7946" max="7946" width="9.81640625" style="69" customWidth="1"/>
    <col min="7947" max="7947" width="6.1796875" style="69" customWidth="1"/>
    <col min="7948" max="7948" width="10.1796875" style="69" customWidth="1"/>
    <col min="7949" max="7949" width="3.1796875" style="69" customWidth="1"/>
    <col min="7950" max="7950" width="7.6328125" style="69" customWidth="1"/>
    <col min="7951" max="7952" width="11.08984375" style="69" customWidth="1"/>
    <col min="7953" max="8190" width="9" style="69"/>
    <col min="8191" max="8191" width="16" style="69" customWidth="1"/>
    <col min="8192" max="8192" width="16.36328125" style="69" customWidth="1"/>
    <col min="8193" max="8193" width="5" style="69" customWidth="1"/>
    <col min="8194" max="8194" width="6.1796875" style="69" customWidth="1"/>
    <col min="8195" max="8195" width="7.453125" style="69" customWidth="1"/>
    <col min="8196" max="8196" width="9.81640625" style="69" customWidth="1"/>
    <col min="8197" max="8197" width="6.1796875" style="69" customWidth="1"/>
    <col min="8198" max="8198" width="9.81640625" style="69" customWidth="1"/>
    <col min="8199" max="8199" width="6.1796875" style="69" customWidth="1"/>
    <col min="8200" max="8200" width="9.81640625" style="69" customWidth="1"/>
    <col min="8201" max="8201" width="6.1796875" style="69" customWidth="1"/>
    <col min="8202" max="8202" width="9.81640625" style="69" customWidth="1"/>
    <col min="8203" max="8203" width="6.1796875" style="69" customWidth="1"/>
    <col min="8204" max="8204" width="10.1796875" style="69" customWidth="1"/>
    <col min="8205" max="8205" width="3.1796875" style="69" customWidth="1"/>
    <col min="8206" max="8206" width="7.6328125" style="69" customWidth="1"/>
    <col min="8207" max="8208" width="11.08984375" style="69" customWidth="1"/>
    <col min="8209" max="8446" width="9" style="69"/>
    <col min="8447" max="8447" width="16" style="69" customWidth="1"/>
    <col min="8448" max="8448" width="16.36328125" style="69" customWidth="1"/>
    <col min="8449" max="8449" width="5" style="69" customWidth="1"/>
    <col min="8450" max="8450" width="6.1796875" style="69" customWidth="1"/>
    <col min="8451" max="8451" width="7.453125" style="69" customWidth="1"/>
    <col min="8452" max="8452" width="9.81640625" style="69" customWidth="1"/>
    <col min="8453" max="8453" width="6.1796875" style="69" customWidth="1"/>
    <col min="8454" max="8454" width="9.81640625" style="69" customWidth="1"/>
    <col min="8455" max="8455" width="6.1796875" style="69" customWidth="1"/>
    <col min="8456" max="8456" width="9.81640625" style="69" customWidth="1"/>
    <col min="8457" max="8457" width="6.1796875" style="69" customWidth="1"/>
    <col min="8458" max="8458" width="9.81640625" style="69" customWidth="1"/>
    <col min="8459" max="8459" width="6.1796875" style="69" customWidth="1"/>
    <col min="8460" max="8460" width="10.1796875" style="69" customWidth="1"/>
    <col min="8461" max="8461" width="3.1796875" style="69" customWidth="1"/>
    <col min="8462" max="8462" width="7.6328125" style="69" customWidth="1"/>
    <col min="8463" max="8464" width="11.08984375" style="69" customWidth="1"/>
    <col min="8465" max="8702" width="9" style="69"/>
    <col min="8703" max="8703" width="16" style="69" customWidth="1"/>
    <col min="8704" max="8704" width="16.36328125" style="69" customWidth="1"/>
    <col min="8705" max="8705" width="5" style="69" customWidth="1"/>
    <col min="8706" max="8706" width="6.1796875" style="69" customWidth="1"/>
    <col min="8707" max="8707" width="7.453125" style="69" customWidth="1"/>
    <col min="8708" max="8708" width="9.81640625" style="69" customWidth="1"/>
    <col min="8709" max="8709" width="6.1796875" style="69" customWidth="1"/>
    <col min="8710" max="8710" width="9.81640625" style="69" customWidth="1"/>
    <col min="8711" max="8711" width="6.1796875" style="69" customWidth="1"/>
    <col min="8712" max="8712" width="9.81640625" style="69" customWidth="1"/>
    <col min="8713" max="8713" width="6.1796875" style="69" customWidth="1"/>
    <col min="8714" max="8714" width="9.81640625" style="69" customWidth="1"/>
    <col min="8715" max="8715" width="6.1796875" style="69" customWidth="1"/>
    <col min="8716" max="8716" width="10.1796875" style="69" customWidth="1"/>
    <col min="8717" max="8717" width="3.1796875" style="69" customWidth="1"/>
    <col min="8718" max="8718" width="7.6328125" style="69" customWidth="1"/>
    <col min="8719" max="8720" width="11.08984375" style="69" customWidth="1"/>
    <col min="8721" max="8958" width="9" style="69"/>
    <col min="8959" max="8959" width="16" style="69" customWidth="1"/>
    <col min="8960" max="8960" width="16.36328125" style="69" customWidth="1"/>
    <col min="8961" max="8961" width="5" style="69" customWidth="1"/>
    <col min="8962" max="8962" width="6.1796875" style="69" customWidth="1"/>
    <col min="8963" max="8963" width="7.453125" style="69" customWidth="1"/>
    <col min="8964" max="8964" width="9.81640625" style="69" customWidth="1"/>
    <col min="8965" max="8965" width="6.1796875" style="69" customWidth="1"/>
    <col min="8966" max="8966" width="9.81640625" style="69" customWidth="1"/>
    <col min="8967" max="8967" width="6.1796875" style="69" customWidth="1"/>
    <col min="8968" max="8968" width="9.81640625" style="69" customWidth="1"/>
    <col min="8969" max="8969" width="6.1796875" style="69" customWidth="1"/>
    <col min="8970" max="8970" width="9.81640625" style="69" customWidth="1"/>
    <col min="8971" max="8971" width="6.1796875" style="69" customWidth="1"/>
    <col min="8972" max="8972" width="10.1796875" style="69" customWidth="1"/>
    <col min="8973" max="8973" width="3.1796875" style="69" customWidth="1"/>
    <col min="8974" max="8974" width="7.6328125" style="69" customWidth="1"/>
    <col min="8975" max="8976" width="11.08984375" style="69" customWidth="1"/>
    <col min="8977" max="9214" width="9" style="69"/>
    <col min="9215" max="9215" width="16" style="69" customWidth="1"/>
    <col min="9216" max="9216" width="16.36328125" style="69" customWidth="1"/>
    <col min="9217" max="9217" width="5" style="69" customWidth="1"/>
    <col min="9218" max="9218" width="6.1796875" style="69" customWidth="1"/>
    <col min="9219" max="9219" width="7.453125" style="69" customWidth="1"/>
    <col min="9220" max="9220" width="9.81640625" style="69" customWidth="1"/>
    <col min="9221" max="9221" width="6.1796875" style="69" customWidth="1"/>
    <col min="9222" max="9222" width="9.81640625" style="69" customWidth="1"/>
    <col min="9223" max="9223" width="6.1796875" style="69" customWidth="1"/>
    <col min="9224" max="9224" width="9.81640625" style="69" customWidth="1"/>
    <col min="9225" max="9225" width="6.1796875" style="69" customWidth="1"/>
    <col min="9226" max="9226" width="9.81640625" style="69" customWidth="1"/>
    <col min="9227" max="9227" width="6.1796875" style="69" customWidth="1"/>
    <col min="9228" max="9228" width="10.1796875" style="69" customWidth="1"/>
    <col min="9229" max="9229" width="3.1796875" style="69" customWidth="1"/>
    <col min="9230" max="9230" width="7.6328125" style="69" customWidth="1"/>
    <col min="9231" max="9232" width="11.08984375" style="69" customWidth="1"/>
    <col min="9233" max="9470" width="9" style="69"/>
    <col min="9471" max="9471" width="16" style="69" customWidth="1"/>
    <col min="9472" max="9472" width="16.36328125" style="69" customWidth="1"/>
    <col min="9473" max="9473" width="5" style="69" customWidth="1"/>
    <col min="9474" max="9474" width="6.1796875" style="69" customWidth="1"/>
    <col min="9475" max="9475" width="7.453125" style="69" customWidth="1"/>
    <col min="9476" max="9476" width="9.81640625" style="69" customWidth="1"/>
    <col min="9477" max="9477" width="6.1796875" style="69" customWidth="1"/>
    <col min="9478" max="9478" width="9.81640625" style="69" customWidth="1"/>
    <col min="9479" max="9479" width="6.1796875" style="69" customWidth="1"/>
    <col min="9480" max="9480" width="9.81640625" style="69" customWidth="1"/>
    <col min="9481" max="9481" width="6.1796875" style="69" customWidth="1"/>
    <col min="9482" max="9482" width="9.81640625" style="69" customWidth="1"/>
    <col min="9483" max="9483" width="6.1796875" style="69" customWidth="1"/>
    <col min="9484" max="9484" width="10.1796875" style="69" customWidth="1"/>
    <col min="9485" max="9485" width="3.1796875" style="69" customWidth="1"/>
    <col min="9486" max="9486" width="7.6328125" style="69" customWidth="1"/>
    <col min="9487" max="9488" width="11.08984375" style="69" customWidth="1"/>
    <col min="9489" max="9726" width="9" style="69"/>
    <col min="9727" max="9727" width="16" style="69" customWidth="1"/>
    <col min="9728" max="9728" width="16.36328125" style="69" customWidth="1"/>
    <col min="9729" max="9729" width="5" style="69" customWidth="1"/>
    <col min="9730" max="9730" width="6.1796875" style="69" customWidth="1"/>
    <col min="9731" max="9731" width="7.453125" style="69" customWidth="1"/>
    <col min="9732" max="9732" width="9.81640625" style="69" customWidth="1"/>
    <col min="9733" max="9733" width="6.1796875" style="69" customWidth="1"/>
    <col min="9734" max="9734" width="9.81640625" style="69" customWidth="1"/>
    <col min="9735" max="9735" width="6.1796875" style="69" customWidth="1"/>
    <col min="9736" max="9736" width="9.81640625" style="69" customWidth="1"/>
    <col min="9737" max="9737" width="6.1796875" style="69" customWidth="1"/>
    <col min="9738" max="9738" width="9.81640625" style="69" customWidth="1"/>
    <col min="9739" max="9739" width="6.1796875" style="69" customWidth="1"/>
    <col min="9740" max="9740" width="10.1796875" style="69" customWidth="1"/>
    <col min="9741" max="9741" width="3.1796875" style="69" customWidth="1"/>
    <col min="9742" max="9742" width="7.6328125" style="69" customWidth="1"/>
    <col min="9743" max="9744" width="11.08984375" style="69" customWidth="1"/>
    <col min="9745" max="9982" width="9" style="69"/>
    <col min="9983" max="9983" width="16" style="69" customWidth="1"/>
    <col min="9984" max="9984" width="16.36328125" style="69" customWidth="1"/>
    <col min="9985" max="9985" width="5" style="69" customWidth="1"/>
    <col min="9986" max="9986" width="6.1796875" style="69" customWidth="1"/>
    <col min="9987" max="9987" width="7.453125" style="69" customWidth="1"/>
    <col min="9988" max="9988" width="9.81640625" style="69" customWidth="1"/>
    <col min="9989" max="9989" width="6.1796875" style="69" customWidth="1"/>
    <col min="9990" max="9990" width="9.81640625" style="69" customWidth="1"/>
    <col min="9991" max="9991" width="6.1796875" style="69" customWidth="1"/>
    <col min="9992" max="9992" width="9.81640625" style="69" customWidth="1"/>
    <col min="9993" max="9993" width="6.1796875" style="69" customWidth="1"/>
    <col min="9994" max="9994" width="9.81640625" style="69" customWidth="1"/>
    <col min="9995" max="9995" width="6.1796875" style="69" customWidth="1"/>
    <col min="9996" max="9996" width="10.1796875" style="69" customWidth="1"/>
    <col min="9997" max="9997" width="3.1796875" style="69" customWidth="1"/>
    <col min="9998" max="9998" width="7.6328125" style="69" customWidth="1"/>
    <col min="9999" max="10000" width="11.08984375" style="69" customWidth="1"/>
    <col min="10001" max="10238" width="9" style="69"/>
    <col min="10239" max="10239" width="16" style="69" customWidth="1"/>
    <col min="10240" max="10240" width="16.36328125" style="69" customWidth="1"/>
    <col min="10241" max="10241" width="5" style="69" customWidth="1"/>
    <col min="10242" max="10242" width="6.1796875" style="69" customWidth="1"/>
    <col min="10243" max="10243" width="7.453125" style="69" customWidth="1"/>
    <col min="10244" max="10244" width="9.81640625" style="69" customWidth="1"/>
    <col min="10245" max="10245" width="6.1796875" style="69" customWidth="1"/>
    <col min="10246" max="10246" width="9.81640625" style="69" customWidth="1"/>
    <col min="10247" max="10247" width="6.1796875" style="69" customWidth="1"/>
    <col min="10248" max="10248" width="9.81640625" style="69" customWidth="1"/>
    <col min="10249" max="10249" width="6.1796875" style="69" customWidth="1"/>
    <col min="10250" max="10250" width="9.81640625" style="69" customWidth="1"/>
    <col min="10251" max="10251" width="6.1796875" style="69" customWidth="1"/>
    <col min="10252" max="10252" width="10.1796875" style="69" customWidth="1"/>
    <col min="10253" max="10253" width="3.1796875" style="69" customWidth="1"/>
    <col min="10254" max="10254" width="7.6328125" style="69" customWidth="1"/>
    <col min="10255" max="10256" width="11.08984375" style="69" customWidth="1"/>
    <col min="10257" max="10494" width="9" style="69"/>
    <col min="10495" max="10495" width="16" style="69" customWidth="1"/>
    <col min="10496" max="10496" width="16.36328125" style="69" customWidth="1"/>
    <col min="10497" max="10497" width="5" style="69" customWidth="1"/>
    <col min="10498" max="10498" width="6.1796875" style="69" customWidth="1"/>
    <col min="10499" max="10499" width="7.453125" style="69" customWidth="1"/>
    <col min="10500" max="10500" width="9.81640625" style="69" customWidth="1"/>
    <col min="10501" max="10501" width="6.1796875" style="69" customWidth="1"/>
    <col min="10502" max="10502" width="9.81640625" style="69" customWidth="1"/>
    <col min="10503" max="10503" width="6.1796875" style="69" customWidth="1"/>
    <col min="10504" max="10504" width="9.81640625" style="69" customWidth="1"/>
    <col min="10505" max="10505" width="6.1796875" style="69" customWidth="1"/>
    <col min="10506" max="10506" width="9.81640625" style="69" customWidth="1"/>
    <col min="10507" max="10507" width="6.1796875" style="69" customWidth="1"/>
    <col min="10508" max="10508" width="10.1796875" style="69" customWidth="1"/>
    <col min="10509" max="10509" width="3.1796875" style="69" customWidth="1"/>
    <col min="10510" max="10510" width="7.6328125" style="69" customWidth="1"/>
    <col min="10511" max="10512" width="11.08984375" style="69" customWidth="1"/>
    <col min="10513" max="10750" width="9" style="69"/>
    <col min="10751" max="10751" width="16" style="69" customWidth="1"/>
    <col min="10752" max="10752" width="16.36328125" style="69" customWidth="1"/>
    <col min="10753" max="10753" width="5" style="69" customWidth="1"/>
    <col min="10754" max="10754" width="6.1796875" style="69" customWidth="1"/>
    <col min="10755" max="10755" width="7.453125" style="69" customWidth="1"/>
    <col min="10756" max="10756" width="9.81640625" style="69" customWidth="1"/>
    <col min="10757" max="10757" width="6.1796875" style="69" customWidth="1"/>
    <col min="10758" max="10758" width="9.81640625" style="69" customWidth="1"/>
    <col min="10759" max="10759" width="6.1796875" style="69" customWidth="1"/>
    <col min="10760" max="10760" width="9.81640625" style="69" customWidth="1"/>
    <col min="10761" max="10761" width="6.1796875" style="69" customWidth="1"/>
    <col min="10762" max="10762" width="9.81640625" style="69" customWidth="1"/>
    <col min="10763" max="10763" width="6.1796875" style="69" customWidth="1"/>
    <col min="10764" max="10764" width="10.1796875" style="69" customWidth="1"/>
    <col min="10765" max="10765" width="3.1796875" style="69" customWidth="1"/>
    <col min="10766" max="10766" width="7.6328125" style="69" customWidth="1"/>
    <col min="10767" max="10768" width="11.08984375" style="69" customWidth="1"/>
    <col min="10769" max="11006" width="9" style="69"/>
    <col min="11007" max="11007" width="16" style="69" customWidth="1"/>
    <col min="11008" max="11008" width="16.36328125" style="69" customWidth="1"/>
    <col min="11009" max="11009" width="5" style="69" customWidth="1"/>
    <col min="11010" max="11010" width="6.1796875" style="69" customWidth="1"/>
    <col min="11011" max="11011" width="7.453125" style="69" customWidth="1"/>
    <col min="11012" max="11012" width="9.81640625" style="69" customWidth="1"/>
    <col min="11013" max="11013" width="6.1796875" style="69" customWidth="1"/>
    <col min="11014" max="11014" width="9.81640625" style="69" customWidth="1"/>
    <col min="11015" max="11015" width="6.1796875" style="69" customWidth="1"/>
    <col min="11016" max="11016" width="9.81640625" style="69" customWidth="1"/>
    <col min="11017" max="11017" width="6.1796875" style="69" customWidth="1"/>
    <col min="11018" max="11018" width="9.81640625" style="69" customWidth="1"/>
    <col min="11019" max="11019" width="6.1796875" style="69" customWidth="1"/>
    <col min="11020" max="11020" width="10.1796875" style="69" customWidth="1"/>
    <col min="11021" max="11021" width="3.1796875" style="69" customWidth="1"/>
    <col min="11022" max="11022" width="7.6328125" style="69" customWidth="1"/>
    <col min="11023" max="11024" width="11.08984375" style="69" customWidth="1"/>
    <col min="11025" max="11262" width="9" style="69"/>
    <col min="11263" max="11263" width="16" style="69" customWidth="1"/>
    <col min="11264" max="11264" width="16.36328125" style="69" customWidth="1"/>
    <col min="11265" max="11265" width="5" style="69" customWidth="1"/>
    <col min="11266" max="11266" width="6.1796875" style="69" customWidth="1"/>
    <col min="11267" max="11267" width="7.453125" style="69" customWidth="1"/>
    <col min="11268" max="11268" width="9.81640625" style="69" customWidth="1"/>
    <col min="11269" max="11269" width="6.1796875" style="69" customWidth="1"/>
    <col min="11270" max="11270" width="9.81640625" style="69" customWidth="1"/>
    <col min="11271" max="11271" width="6.1796875" style="69" customWidth="1"/>
    <col min="11272" max="11272" width="9.81640625" style="69" customWidth="1"/>
    <col min="11273" max="11273" width="6.1796875" style="69" customWidth="1"/>
    <col min="11274" max="11274" width="9.81640625" style="69" customWidth="1"/>
    <col min="11275" max="11275" width="6.1796875" style="69" customWidth="1"/>
    <col min="11276" max="11276" width="10.1796875" style="69" customWidth="1"/>
    <col min="11277" max="11277" width="3.1796875" style="69" customWidth="1"/>
    <col min="11278" max="11278" width="7.6328125" style="69" customWidth="1"/>
    <col min="11279" max="11280" width="11.08984375" style="69" customWidth="1"/>
    <col min="11281" max="11518" width="9" style="69"/>
    <col min="11519" max="11519" width="16" style="69" customWidth="1"/>
    <col min="11520" max="11520" width="16.36328125" style="69" customWidth="1"/>
    <col min="11521" max="11521" width="5" style="69" customWidth="1"/>
    <col min="11522" max="11522" width="6.1796875" style="69" customWidth="1"/>
    <col min="11523" max="11523" width="7.453125" style="69" customWidth="1"/>
    <col min="11524" max="11524" width="9.81640625" style="69" customWidth="1"/>
    <col min="11525" max="11525" width="6.1796875" style="69" customWidth="1"/>
    <col min="11526" max="11526" width="9.81640625" style="69" customWidth="1"/>
    <col min="11527" max="11527" width="6.1796875" style="69" customWidth="1"/>
    <col min="11528" max="11528" width="9.81640625" style="69" customWidth="1"/>
    <col min="11529" max="11529" width="6.1796875" style="69" customWidth="1"/>
    <col min="11530" max="11530" width="9.81640625" style="69" customWidth="1"/>
    <col min="11531" max="11531" width="6.1796875" style="69" customWidth="1"/>
    <col min="11532" max="11532" width="10.1796875" style="69" customWidth="1"/>
    <col min="11533" max="11533" width="3.1796875" style="69" customWidth="1"/>
    <col min="11534" max="11534" width="7.6328125" style="69" customWidth="1"/>
    <col min="11535" max="11536" width="11.08984375" style="69" customWidth="1"/>
    <col min="11537" max="11774" width="9" style="69"/>
    <col min="11775" max="11775" width="16" style="69" customWidth="1"/>
    <col min="11776" max="11776" width="16.36328125" style="69" customWidth="1"/>
    <col min="11777" max="11777" width="5" style="69" customWidth="1"/>
    <col min="11778" max="11778" width="6.1796875" style="69" customWidth="1"/>
    <col min="11779" max="11779" width="7.453125" style="69" customWidth="1"/>
    <col min="11780" max="11780" width="9.81640625" style="69" customWidth="1"/>
    <col min="11781" max="11781" width="6.1796875" style="69" customWidth="1"/>
    <col min="11782" max="11782" width="9.81640625" style="69" customWidth="1"/>
    <col min="11783" max="11783" width="6.1796875" style="69" customWidth="1"/>
    <col min="11784" max="11784" width="9.81640625" style="69" customWidth="1"/>
    <col min="11785" max="11785" width="6.1796875" style="69" customWidth="1"/>
    <col min="11786" max="11786" width="9.81640625" style="69" customWidth="1"/>
    <col min="11787" max="11787" width="6.1796875" style="69" customWidth="1"/>
    <col min="11788" max="11788" width="10.1796875" style="69" customWidth="1"/>
    <col min="11789" max="11789" width="3.1796875" style="69" customWidth="1"/>
    <col min="11790" max="11790" width="7.6328125" style="69" customWidth="1"/>
    <col min="11791" max="11792" width="11.08984375" style="69" customWidth="1"/>
    <col min="11793" max="12030" width="9" style="69"/>
    <col min="12031" max="12031" width="16" style="69" customWidth="1"/>
    <col min="12032" max="12032" width="16.36328125" style="69" customWidth="1"/>
    <col min="12033" max="12033" width="5" style="69" customWidth="1"/>
    <col min="12034" max="12034" width="6.1796875" style="69" customWidth="1"/>
    <col min="12035" max="12035" width="7.453125" style="69" customWidth="1"/>
    <col min="12036" max="12036" width="9.81640625" style="69" customWidth="1"/>
    <col min="12037" max="12037" width="6.1796875" style="69" customWidth="1"/>
    <col min="12038" max="12038" width="9.81640625" style="69" customWidth="1"/>
    <col min="12039" max="12039" width="6.1796875" style="69" customWidth="1"/>
    <col min="12040" max="12040" width="9.81640625" style="69" customWidth="1"/>
    <col min="12041" max="12041" width="6.1796875" style="69" customWidth="1"/>
    <col min="12042" max="12042" width="9.81640625" style="69" customWidth="1"/>
    <col min="12043" max="12043" width="6.1796875" style="69" customWidth="1"/>
    <col min="12044" max="12044" width="10.1796875" style="69" customWidth="1"/>
    <col min="12045" max="12045" width="3.1796875" style="69" customWidth="1"/>
    <col min="12046" max="12046" width="7.6328125" style="69" customWidth="1"/>
    <col min="12047" max="12048" width="11.08984375" style="69" customWidth="1"/>
    <col min="12049" max="12286" width="9" style="69"/>
    <col min="12287" max="12287" width="16" style="69" customWidth="1"/>
    <col min="12288" max="12288" width="16.36328125" style="69" customWidth="1"/>
    <col min="12289" max="12289" width="5" style="69" customWidth="1"/>
    <col min="12290" max="12290" width="6.1796875" style="69" customWidth="1"/>
    <col min="12291" max="12291" width="7.453125" style="69" customWidth="1"/>
    <col min="12292" max="12292" width="9.81640625" style="69" customWidth="1"/>
    <col min="12293" max="12293" width="6.1796875" style="69" customWidth="1"/>
    <col min="12294" max="12294" width="9.81640625" style="69" customWidth="1"/>
    <col min="12295" max="12295" width="6.1796875" style="69" customWidth="1"/>
    <col min="12296" max="12296" width="9.81640625" style="69" customWidth="1"/>
    <col min="12297" max="12297" width="6.1796875" style="69" customWidth="1"/>
    <col min="12298" max="12298" width="9.81640625" style="69" customWidth="1"/>
    <col min="12299" max="12299" width="6.1796875" style="69" customWidth="1"/>
    <col min="12300" max="12300" width="10.1796875" style="69" customWidth="1"/>
    <col min="12301" max="12301" width="3.1796875" style="69" customWidth="1"/>
    <col min="12302" max="12302" width="7.6328125" style="69" customWidth="1"/>
    <col min="12303" max="12304" width="11.08984375" style="69" customWidth="1"/>
    <col min="12305" max="12542" width="9" style="69"/>
    <col min="12543" max="12543" width="16" style="69" customWidth="1"/>
    <col min="12544" max="12544" width="16.36328125" style="69" customWidth="1"/>
    <col min="12545" max="12545" width="5" style="69" customWidth="1"/>
    <col min="12546" max="12546" width="6.1796875" style="69" customWidth="1"/>
    <col min="12547" max="12547" width="7.453125" style="69" customWidth="1"/>
    <col min="12548" max="12548" width="9.81640625" style="69" customWidth="1"/>
    <col min="12549" max="12549" width="6.1796875" style="69" customWidth="1"/>
    <col min="12550" max="12550" width="9.81640625" style="69" customWidth="1"/>
    <col min="12551" max="12551" width="6.1796875" style="69" customWidth="1"/>
    <col min="12552" max="12552" width="9.81640625" style="69" customWidth="1"/>
    <col min="12553" max="12553" width="6.1796875" style="69" customWidth="1"/>
    <col min="12554" max="12554" width="9.81640625" style="69" customWidth="1"/>
    <col min="12555" max="12555" width="6.1796875" style="69" customWidth="1"/>
    <col min="12556" max="12556" width="10.1796875" style="69" customWidth="1"/>
    <col min="12557" max="12557" width="3.1796875" style="69" customWidth="1"/>
    <col min="12558" max="12558" width="7.6328125" style="69" customWidth="1"/>
    <col min="12559" max="12560" width="11.08984375" style="69" customWidth="1"/>
    <col min="12561" max="12798" width="9" style="69"/>
    <col min="12799" max="12799" width="16" style="69" customWidth="1"/>
    <col min="12800" max="12800" width="16.36328125" style="69" customWidth="1"/>
    <col min="12801" max="12801" width="5" style="69" customWidth="1"/>
    <col min="12802" max="12802" width="6.1796875" style="69" customWidth="1"/>
    <col min="12803" max="12803" width="7.453125" style="69" customWidth="1"/>
    <col min="12804" max="12804" width="9.81640625" style="69" customWidth="1"/>
    <col min="12805" max="12805" width="6.1796875" style="69" customWidth="1"/>
    <col min="12806" max="12806" width="9.81640625" style="69" customWidth="1"/>
    <col min="12807" max="12807" width="6.1796875" style="69" customWidth="1"/>
    <col min="12808" max="12808" width="9.81640625" style="69" customWidth="1"/>
    <col min="12809" max="12809" width="6.1796875" style="69" customWidth="1"/>
    <col min="12810" max="12810" width="9.81640625" style="69" customWidth="1"/>
    <col min="12811" max="12811" width="6.1796875" style="69" customWidth="1"/>
    <col min="12812" max="12812" width="10.1796875" style="69" customWidth="1"/>
    <col min="12813" max="12813" width="3.1796875" style="69" customWidth="1"/>
    <col min="12814" max="12814" width="7.6328125" style="69" customWidth="1"/>
    <col min="12815" max="12816" width="11.08984375" style="69" customWidth="1"/>
    <col min="12817" max="13054" width="9" style="69"/>
    <col min="13055" max="13055" width="16" style="69" customWidth="1"/>
    <col min="13056" max="13056" width="16.36328125" style="69" customWidth="1"/>
    <col min="13057" max="13057" width="5" style="69" customWidth="1"/>
    <col min="13058" max="13058" width="6.1796875" style="69" customWidth="1"/>
    <col min="13059" max="13059" width="7.453125" style="69" customWidth="1"/>
    <col min="13060" max="13060" width="9.81640625" style="69" customWidth="1"/>
    <col min="13061" max="13061" width="6.1796875" style="69" customWidth="1"/>
    <col min="13062" max="13062" width="9.81640625" style="69" customWidth="1"/>
    <col min="13063" max="13063" width="6.1796875" style="69" customWidth="1"/>
    <col min="13064" max="13064" width="9.81640625" style="69" customWidth="1"/>
    <col min="13065" max="13065" width="6.1796875" style="69" customWidth="1"/>
    <col min="13066" max="13066" width="9.81640625" style="69" customWidth="1"/>
    <col min="13067" max="13067" width="6.1796875" style="69" customWidth="1"/>
    <col min="13068" max="13068" width="10.1796875" style="69" customWidth="1"/>
    <col min="13069" max="13069" width="3.1796875" style="69" customWidth="1"/>
    <col min="13070" max="13070" width="7.6328125" style="69" customWidth="1"/>
    <col min="13071" max="13072" width="11.08984375" style="69" customWidth="1"/>
    <col min="13073" max="13310" width="9" style="69"/>
    <col min="13311" max="13311" width="16" style="69" customWidth="1"/>
    <col min="13312" max="13312" width="16.36328125" style="69" customWidth="1"/>
    <col min="13313" max="13313" width="5" style="69" customWidth="1"/>
    <col min="13314" max="13314" width="6.1796875" style="69" customWidth="1"/>
    <col min="13315" max="13315" width="7.453125" style="69" customWidth="1"/>
    <col min="13316" max="13316" width="9.81640625" style="69" customWidth="1"/>
    <col min="13317" max="13317" width="6.1796875" style="69" customWidth="1"/>
    <col min="13318" max="13318" width="9.81640625" style="69" customWidth="1"/>
    <col min="13319" max="13319" width="6.1796875" style="69" customWidth="1"/>
    <col min="13320" max="13320" width="9.81640625" style="69" customWidth="1"/>
    <col min="13321" max="13321" width="6.1796875" style="69" customWidth="1"/>
    <col min="13322" max="13322" width="9.81640625" style="69" customWidth="1"/>
    <col min="13323" max="13323" width="6.1796875" style="69" customWidth="1"/>
    <col min="13324" max="13324" width="10.1796875" style="69" customWidth="1"/>
    <col min="13325" max="13325" width="3.1796875" style="69" customWidth="1"/>
    <col min="13326" max="13326" width="7.6328125" style="69" customWidth="1"/>
    <col min="13327" max="13328" width="11.08984375" style="69" customWidth="1"/>
    <col min="13329" max="13566" width="9" style="69"/>
    <col min="13567" max="13567" width="16" style="69" customWidth="1"/>
    <col min="13568" max="13568" width="16.36328125" style="69" customWidth="1"/>
    <col min="13569" max="13569" width="5" style="69" customWidth="1"/>
    <col min="13570" max="13570" width="6.1796875" style="69" customWidth="1"/>
    <col min="13571" max="13571" width="7.453125" style="69" customWidth="1"/>
    <col min="13572" max="13572" width="9.81640625" style="69" customWidth="1"/>
    <col min="13573" max="13573" width="6.1796875" style="69" customWidth="1"/>
    <col min="13574" max="13574" width="9.81640625" style="69" customWidth="1"/>
    <col min="13575" max="13575" width="6.1796875" style="69" customWidth="1"/>
    <col min="13576" max="13576" width="9.81640625" style="69" customWidth="1"/>
    <col min="13577" max="13577" width="6.1796875" style="69" customWidth="1"/>
    <col min="13578" max="13578" width="9.81640625" style="69" customWidth="1"/>
    <col min="13579" max="13579" width="6.1796875" style="69" customWidth="1"/>
    <col min="13580" max="13580" width="10.1796875" style="69" customWidth="1"/>
    <col min="13581" max="13581" width="3.1796875" style="69" customWidth="1"/>
    <col min="13582" max="13582" width="7.6328125" style="69" customWidth="1"/>
    <col min="13583" max="13584" width="11.08984375" style="69" customWidth="1"/>
    <col min="13585" max="13822" width="9" style="69"/>
    <col min="13823" max="13823" width="16" style="69" customWidth="1"/>
    <col min="13824" max="13824" width="16.36328125" style="69" customWidth="1"/>
    <col min="13825" max="13825" width="5" style="69" customWidth="1"/>
    <col min="13826" max="13826" width="6.1796875" style="69" customWidth="1"/>
    <col min="13827" max="13827" width="7.453125" style="69" customWidth="1"/>
    <col min="13828" max="13828" width="9.81640625" style="69" customWidth="1"/>
    <col min="13829" max="13829" width="6.1796875" style="69" customWidth="1"/>
    <col min="13830" max="13830" width="9.81640625" style="69" customWidth="1"/>
    <col min="13831" max="13831" width="6.1796875" style="69" customWidth="1"/>
    <col min="13832" max="13832" width="9.81640625" style="69" customWidth="1"/>
    <col min="13833" max="13833" width="6.1796875" style="69" customWidth="1"/>
    <col min="13834" max="13834" width="9.81640625" style="69" customWidth="1"/>
    <col min="13835" max="13835" width="6.1796875" style="69" customWidth="1"/>
    <col min="13836" max="13836" width="10.1796875" style="69" customWidth="1"/>
    <col min="13837" max="13837" width="3.1796875" style="69" customWidth="1"/>
    <col min="13838" max="13838" width="7.6328125" style="69" customWidth="1"/>
    <col min="13839" max="13840" width="11.08984375" style="69" customWidth="1"/>
    <col min="13841" max="14078" width="9" style="69"/>
    <col min="14079" max="14079" width="16" style="69" customWidth="1"/>
    <col min="14080" max="14080" width="16.36328125" style="69" customWidth="1"/>
    <col min="14081" max="14081" width="5" style="69" customWidth="1"/>
    <col min="14082" max="14082" width="6.1796875" style="69" customWidth="1"/>
    <col min="14083" max="14083" width="7.453125" style="69" customWidth="1"/>
    <col min="14084" max="14084" width="9.81640625" style="69" customWidth="1"/>
    <col min="14085" max="14085" width="6.1796875" style="69" customWidth="1"/>
    <col min="14086" max="14086" width="9.81640625" style="69" customWidth="1"/>
    <col min="14087" max="14087" width="6.1796875" style="69" customWidth="1"/>
    <col min="14088" max="14088" width="9.81640625" style="69" customWidth="1"/>
    <col min="14089" max="14089" width="6.1796875" style="69" customWidth="1"/>
    <col min="14090" max="14090" width="9.81640625" style="69" customWidth="1"/>
    <col min="14091" max="14091" width="6.1796875" style="69" customWidth="1"/>
    <col min="14092" max="14092" width="10.1796875" style="69" customWidth="1"/>
    <col min="14093" max="14093" width="3.1796875" style="69" customWidth="1"/>
    <col min="14094" max="14094" width="7.6328125" style="69" customWidth="1"/>
    <col min="14095" max="14096" width="11.08984375" style="69" customWidth="1"/>
    <col min="14097" max="14334" width="9" style="69"/>
    <col min="14335" max="14335" width="16" style="69" customWidth="1"/>
    <col min="14336" max="14336" width="16.36328125" style="69" customWidth="1"/>
    <col min="14337" max="14337" width="5" style="69" customWidth="1"/>
    <col min="14338" max="14338" width="6.1796875" style="69" customWidth="1"/>
    <col min="14339" max="14339" width="7.453125" style="69" customWidth="1"/>
    <col min="14340" max="14340" width="9.81640625" style="69" customWidth="1"/>
    <col min="14341" max="14341" width="6.1796875" style="69" customWidth="1"/>
    <col min="14342" max="14342" width="9.81640625" style="69" customWidth="1"/>
    <col min="14343" max="14343" width="6.1796875" style="69" customWidth="1"/>
    <col min="14344" max="14344" width="9.81640625" style="69" customWidth="1"/>
    <col min="14345" max="14345" width="6.1796875" style="69" customWidth="1"/>
    <col min="14346" max="14346" width="9.81640625" style="69" customWidth="1"/>
    <col min="14347" max="14347" width="6.1796875" style="69" customWidth="1"/>
    <col min="14348" max="14348" width="10.1796875" style="69" customWidth="1"/>
    <col min="14349" max="14349" width="3.1796875" style="69" customWidth="1"/>
    <col min="14350" max="14350" width="7.6328125" style="69" customWidth="1"/>
    <col min="14351" max="14352" width="11.08984375" style="69" customWidth="1"/>
    <col min="14353" max="14590" width="9" style="69"/>
    <col min="14591" max="14591" width="16" style="69" customWidth="1"/>
    <col min="14592" max="14592" width="16.36328125" style="69" customWidth="1"/>
    <col min="14593" max="14593" width="5" style="69" customWidth="1"/>
    <col min="14594" max="14594" width="6.1796875" style="69" customWidth="1"/>
    <col min="14595" max="14595" width="7.453125" style="69" customWidth="1"/>
    <col min="14596" max="14596" width="9.81640625" style="69" customWidth="1"/>
    <col min="14597" max="14597" width="6.1796875" style="69" customWidth="1"/>
    <col min="14598" max="14598" width="9.81640625" style="69" customWidth="1"/>
    <col min="14599" max="14599" width="6.1796875" style="69" customWidth="1"/>
    <col min="14600" max="14600" width="9.81640625" style="69" customWidth="1"/>
    <col min="14601" max="14601" width="6.1796875" style="69" customWidth="1"/>
    <col min="14602" max="14602" width="9.81640625" style="69" customWidth="1"/>
    <col min="14603" max="14603" width="6.1796875" style="69" customWidth="1"/>
    <col min="14604" max="14604" width="10.1796875" style="69" customWidth="1"/>
    <col min="14605" max="14605" width="3.1796875" style="69" customWidth="1"/>
    <col min="14606" max="14606" width="7.6328125" style="69" customWidth="1"/>
    <col min="14607" max="14608" width="11.08984375" style="69" customWidth="1"/>
    <col min="14609" max="14846" width="9" style="69"/>
    <col min="14847" max="14847" width="16" style="69" customWidth="1"/>
    <col min="14848" max="14848" width="16.36328125" style="69" customWidth="1"/>
    <col min="14849" max="14849" width="5" style="69" customWidth="1"/>
    <col min="14850" max="14850" width="6.1796875" style="69" customWidth="1"/>
    <col min="14851" max="14851" width="7.453125" style="69" customWidth="1"/>
    <col min="14852" max="14852" width="9.81640625" style="69" customWidth="1"/>
    <col min="14853" max="14853" width="6.1796875" style="69" customWidth="1"/>
    <col min="14854" max="14854" width="9.81640625" style="69" customWidth="1"/>
    <col min="14855" max="14855" width="6.1796875" style="69" customWidth="1"/>
    <col min="14856" max="14856" width="9.81640625" style="69" customWidth="1"/>
    <col min="14857" max="14857" width="6.1796875" style="69" customWidth="1"/>
    <col min="14858" max="14858" width="9.81640625" style="69" customWidth="1"/>
    <col min="14859" max="14859" width="6.1796875" style="69" customWidth="1"/>
    <col min="14860" max="14860" width="10.1796875" style="69" customWidth="1"/>
    <col min="14861" max="14861" width="3.1796875" style="69" customWidth="1"/>
    <col min="14862" max="14862" width="7.6328125" style="69" customWidth="1"/>
    <col min="14863" max="14864" width="11.08984375" style="69" customWidth="1"/>
    <col min="14865" max="15102" width="9" style="69"/>
    <col min="15103" max="15103" width="16" style="69" customWidth="1"/>
    <col min="15104" max="15104" width="16.36328125" style="69" customWidth="1"/>
    <col min="15105" max="15105" width="5" style="69" customWidth="1"/>
    <col min="15106" max="15106" width="6.1796875" style="69" customWidth="1"/>
    <col min="15107" max="15107" width="7.453125" style="69" customWidth="1"/>
    <col min="15108" max="15108" width="9.81640625" style="69" customWidth="1"/>
    <col min="15109" max="15109" width="6.1796875" style="69" customWidth="1"/>
    <col min="15110" max="15110" width="9.81640625" style="69" customWidth="1"/>
    <col min="15111" max="15111" width="6.1796875" style="69" customWidth="1"/>
    <col min="15112" max="15112" width="9.81640625" style="69" customWidth="1"/>
    <col min="15113" max="15113" width="6.1796875" style="69" customWidth="1"/>
    <col min="15114" max="15114" width="9.81640625" style="69" customWidth="1"/>
    <col min="15115" max="15115" width="6.1796875" style="69" customWidth="1"/>
    <col min="15116" max="15116" width="10.1796875" style="69" customWidth="1"/>
    <col min="15117" max="15117" width="3.1796875" style="69" customWidth="1"/>
    <col min="15118" max="15118" width="7.6328125" style="69" customWidth="1"/>
    <col min="15119" max="15120" width="11.08984375" style="69" customWidth="1"/>
    <col min="15121" max="15358" width="9" style="69"/>
    <col min="15359" max="15359" width="16" style="69" customWidth="1"/>
    <col min="15360" max="15360" width="16.36328125" style="69" customWidth="1"/>
    <col min="15361" max="15361" width="5" style="69" customWidth="1"/>
    <col min="15362" max="15362" width="6.1796875" style="69" customWidth="1"/>
    <col min="15363" max="15363" width="7.453125" style="69" customWidth="1"/>
    <col min="15364" max="15364" width="9.81640625" style="69" customWidth="1"/>
    <col min="15365" max="15365" width="6.1796875" style="69" customWidth="1"/>
    <col min="15366" max="15366" width="9.81640625" style="69" customWidth="1"/>
    <col min="15367" max="15367" width="6.1796875" style="69" customWidth="1"/>
    <col min="15368" max="15368" width="9.81640625" style="69" customWidth="1"/>
    <col min="15369" max="15369" width="6.1796875" style="69" customWidth="1"/>
    <col min="15370" max="15370" width="9.81640625" style="69" customWidth="1"/>
    <col min="15371" max="15371" width="6.1796875" style="69" customWidth="1"/>
    <col min="15372" max="15372" width="10.1796875" style="69" customWidth="1"/>
    <col min="15373" max="15373" width="3.1796875" style="69" customWidth="1"/>
    <col min="15374" max="15374" width="7.6328125" style="69" customWidth="1"/>
    <col min="15375" max="15376" width="11.08984375" style="69" customWidth="1"/>
    <col min="15377" max="15614" width="9" style="69"/>
    <col min="15615" max="15615" width="16" style="69" customWidth="1"/>
    <col min="15616" max="15616" width="16.36328125" style="69" customWidth="1"/>
    <col min="15617" max="15617" width="5" style="69" customWidth="1"/>
    <col min="15618" max="15618" width="6.1796875" style="69" customWidth="1"/>
    <col min="15619" max="15619" width="7.453125" style="69" customWidth="1"/>
    <col min="15620" max="15620" width="9.81640625" style="69" customWidth="1"/>
    <col min="15621" max="15621" width="6.1796875" style="69" customWidth="1"/>
    <col min="15622" max="15622" width="9.81640625" style="69" customWidth="1"/>
    <col min="15623" max="15623" width="6.1796875" style="69" customWidth="1"/>
    <col min="15624" max="15624" width="9.81640625" style="69" customWidth="1"/>
    <col min="15625" max="15625" width="6.1796875" style="69" customWidth="1"/>
    <col min="15626" max="15626" width="9.81640625" style="69" customWidth="1"/>
    <col min="15627" max="15627" width="6.1796875" style="69" customWidth="1"/>
    <col min="15628" max="15628" width="10.1796875" style="69" customWidth="1"/>
    <col min="15629" max="15629" width="3.1796875" style="69" customWidth="1"/>
    <col min="15630" max="15630" width="7.6328125" style="69" customWidth="1"/>
    <col min="15631" max="15632" width="11.08984375" style="69" customWidth="1"/>
    <col min="15633" max="15870" width="9" style="69"/>
    <col min="15871" max="15871" width="16" style="69" customWidth="1"/>
    <col min="15872" max="15872" width="16.36328125" style="69" customWidth="1"/>
    <col min="15873" max="15873" width="5" style="69" customWidth="1"/>
    <col min="15874" max="15874" width="6.1796875" style="69" customWidth="1"/>
    <col min="15875" max="15875" width="7.453125" style="69" customWidth="1"/>
    <col min="15876" max="15876" width="9.81640625" style="69" customWidth="1"/>
    <col min="15877" max="15877" width="6.1796875" style="69" customWidth="1"/>
    <col min="15878" max="15878" width="9.81640625" style="69" customWidth="1"/>
    <col min="15879" max="15879" width="6.1796875" style="69" customWidth="1"/>
    <col min="15880" max="15880" width="9.81640625" style="69" customWidth="1"/>
    <col min="15881" max="15881" width="6.1796875" style="69" customWidth="1"/>
    <col min="15882" max="15882" width="9.81640625" style="69" customWidth="1"/>
    <col min="15883" max="15883" width="6.1796875" style="69" customWidth="1"/>
    <col min="15884" max="15884" width="10.1796875" style="69" customWidth="1"/>
    <col min="15885" max="15885" width="3.1796875" style="69" customWidth="1"/>
    <col min="15886" max="15886" width="7.6328125" style="69" customWidth="1"/>
    <col min="15887" max="15888" width="11.08984375" style="69" customWidth="1"/>
    <col min="15889" max="16126" width="9" style="69"/>
    <col min="16127" max="16127" width="16" style="69" customWidth="1"/>
    <col min="16128" max="16128" width="16.36328125" style="69" customWidth="1"/>
    <col min="16129" max="16129" width="5" style="69" customWidth="1"/>
    <col min="16130" max="16130" width="6.1796875" style="69" customWidth="1"/>
    <col min="16131" max="16131" width="7.453125" style="69" customWidth="1"/>
    <col min="16132" max="16132" width="9.81640625" style="69" customWidth="1"/>
    <col min="16133" max="16133" width="6.1796875" style="69" customWidth="1"/>
    <col min="16134" max="16134" width="9.81640625" style="69" customWidth="1"/>
    <col min="16135" max="16135" width="6.1796875" style="69" customWidth="1"/>
    <col min="16136" max="16136" width="9.81640625" style="69" customWidth="1"/>
    <col min="16137" max="16137" width="6.1796875" style="69" customWidth="1"/>
    <col min="16138" max="16138" width="9.81640625" style="69" customWidth="1"/>
    <col min="16139" max="16139" width="6.1796875" style="69" customWidth="1"/>
    <col min="16140" max="16140" width="10.1796875" style="69" customWidth="1"/>
    <col min="16141" max="16141" width="3.1796875" style="69" customWidth="1"/>
    <col min="16142" max="16142" width="7.6328125" style="69" customWidth="1"/>
    <col min="16143" max="16144" width="11.08984375" style="69" customWidth="1"/>
    <col min="16145" max="16384" width="9" style="69"/>
  </cols>
  <sheetData>
    <row r="1" spans="2:19" s="69" customFormat="1" ht="20" customHeight="1">
      <c r="B1" s="9" t="s">
        <v>0</v>
      </c>
      <c r="C1" s="44"/>
      <c r="D1" s="45"/>
      <c r="E1" s="45"/>
      <c r="F1" s="48"/>
      <c r="G1" s="50" t="s">
        <v>23</v>
      </c>
      <c r="H1" s="51"/>
      <c r="I1" s="51"/>
      <c r="J1" s="51"/>
      <c r="K1" s="51"/>
      <c r="L1" s="52"/>
      <c r="M1" s="10" t="s">
        <v>15</v>
      </c>
      <c r="N1" s="10" t="s">
        <v>16</v>
      </c>
      <c r="O1" s="10" t="s">
        <v>17</v>
      </c>
      <c r="P1" s="68"/>
    </row>
    <row r="2" spans="2:19" s="69" customFormat="1" ht="20" customHeight="1">
      <c r="B2" s="9" t="s">
        <v>1</v>
      </c>
      <c r="C2" s="44"/>
      <c r="D2" s="45"/>
      <c r="E2" s="45"/>
      <c r="F2" s="48"/>
      <c r="G2" s="53"/>
      <c r="H2" s="54"/>
      <c r="I2" s="54"/>
      <c r="J2" s="54"/>
      <c r="K2" s="54"/>
      <c r="L2" s="55"/>
      <c r="M2" s="70"/>
      <c r="N2" s="70"/>
      <c r="O2" s="70"/>
      <c r="P2" s="68"/>
    </row>
    <row r="3" spans="2:19" s="69" customFormat="1" ht="20" customHeight="1">
      <c r="B3" s="9" t="s">
        <v>2</v>
      </c>
      <c r="C3" s="44"/>
      <c r="D3" s="45"/>
      <c r="E3" s="45"/>
      <c r="F3" s="45"/>
      <c r="G3" s="56" t="s">
        <v>24</v>
      </c>
      <c r="H3" s="63"/>
      <c r="I3" s="64"/>
      <c r="J3" s="49" t="s">
        <v>14</v>
      </c>
      <c r="K3" s="60"/>
      <c r="L3" s="61"/>
      <c r="M3" s="70"/>
      <c r="N3" s="70"/>
      <c r="O3" s="71"/>
      <c r="P3" s="68"/>
    </row>
    <row r="4" spans="2:19" s="69" customFormat="1" ht="20" customHeight="1" thickBot="1">
      <c r="B4" s="9" t="s">
        <v>3</v>
      </c>
      <c r="C4" s="2" t="s">
        <v>4</v>
      </c>
      <c r="D4" s="3" t="s">
        <v>5</v>
      </c>
      <c r="E4" s="46" t="s">
        <v>6</v>
      </c>
      <c r="F4" s="47"/>
      <c r="G4" s="57"/>
      <c r="H4" s="65"/>
      <c r="I4" s="66"/>
      <c r="J4" s="49"/>
      <c r="K4" s="60"/>
      <c r="L4" s="61"/>
      <c r="M4" s="72"/>
      <c r="N4" s="72"/>
      <c r="O4" s="72"/>
      <c r="P4" s="68"/>
      <c r="Q4" s="73"/>
    </row>
    <row r="5" spans="2:19" s="12" customFormat="1" ht="15" customHeight="1">
      <c r="B5" s="35" t="s">
        <v>30</v>
      </c>
      <c r="C5" s="37" t="s">
        <v>34</v>
      </c>
      <c r="D5" s="39" t="s">
        <v>7</v>
      </c>
      <c r="E5" s="41" t="s">
        <v>8</v>
      </c>
      <c r="F5" s="42"/>
      <c r="G5" s="43"/>
      <c r="H5" s="41" t="s">
        <v>27</v>
      </c>
      <c r="I5" s="42"/>
      <c r="J5" s="58" t="s">
        <v>9</v>
      </c>
      <c r="K5" s="59"/>
      <c r="L5" s="42" t="s">
        <v>10</v>
      </c>
      <c r="M5" s="43"/>
      <c r="N5" s="42" t="s">
        <v>32</v>
      </c>
      <c r="O5" s="43"/>
      <c r="P5" s="11"/>
      <c r="Q5" s="4"/>
      <c r="R5" s="5"/>
      <c r="S5" s="6"/>
    </row>
    <row r="6" spans="2:19" s="12" customFormat="1" ht="15" customHeight="1">
      <c r="B6" s="36"/>
      <c r="C6" s="38"/>
      <c r="D6" s="40"/>
      <c r="E6" s="13" t="s">
        <v>11</v>
      </c>
      <c r="F6" s="14" t="s">
        <v>12</v>
      </c>
      <c r="G6" s="1" t="s">
        <v>33</v>
      </c>
      <c r="H6" s="13" t="s">
        <v>13</v>
      </c>
      <c r="I6" s="15" t="s">
        <v>33</v>
      </c>
      <c r="J6" s="16" t="s">
        <v>13</v>
      </c>
      <c r="K6" s="17" t="s">
        <v>33</v>
      </c>
      <c r="L6" s="18" t="s">
        <v>13</v>
      </c>
      <c r="M6" s="1" t="s">
        <v>33</v>
      </c>
      <c r="N6" s="18" t="s">
        <v>13</v>
      </c>
      <c r="O6" s="1" t="s">
        <v>33</v>
      </c>
      <c r="P6" s="11"/>
      <c r="Q6" s="7"/>
      <c r="R6" s="8"/>
    </row>
    <row r="7" spans="2:19" s="69" customFormat="1" ht="13" customHeight="1">
      <c r="B7" s="74"/>
      <c r="C7" s="75"/>
      <c r="D7" s="76"/>
      <c r="E7" s="77"/>
      <c r="F7" s="78"/>
      <c r="G7" s="79"/>
      <c r="H7" s="77"/>
      <c r="I7" s="78"/>
      <c r="J7" s="80"/>
      <c r="K7" s="81"/>
      <c r="L7" s="82"/>
      <c r="M7" s="83"/>
      <c r="N7" s="82"/>
      <c r="O7" s="83"/>
      <c r="P7" s="84"/>
      <c r="Q7" s="73"/>
      <c r="R7" s="85"/>
    </row>
    <row r="8" spans="2:19" s="69" customFormat="1" ht="13" customHeight="1">
      <c r="B8" s="86"/>
      <c r="C8" s="87"/>
      <c r="D8" s="88"/>
      <c r="E8" s="89"/>
      <c r="F8" s="90"/>
      <c r="G8" s="91"/>
      <c r="H8" s="89"/>
      <c r="I8" s="90"/>
      <c r="J8" s="92"/>
      <c r="K8" s="93"/>
      <c r="L8" s="94"/>
      <c r="M8" s="95" t="str">
        <f>IF(G8="","",I8+K8)</f>
        <v/>
      </c>
      <c r="N8" s="94"/>
      <c r="O8" s="95" t="str">
        <f>IF(G8="","",G8-M8)</f>
        <v/>
      </c>
      <c r="P8" s="84"/>
      <c r="Q8" s="73"/>
      <c r="R8" s="85"/>
    </row>
    <row r="9" spans="2:19" s="69" customFormat="1" ht="13" customHeight="1">
      <c r="B9" s="96"/>
      <c r="C9" s="97"/>
      <c r="D9" s="98"/>
      <c r="E9" s="99"/>
      <c r="F9" s="100"/>
      <c r="G9" s="101"/>
      <c r="H9" s="99"/>
      <c r="I9" s="100"/>
      <c r="J9" s="102"/>
      <c r="K9" s="103"/>
      <c r="L9" s="104"/>
      <c r="M9" s="105"/>
      <c r="N9" s="104"/>
      <c r="O9" s="105"/>
      <c r="P9" s="84"/>
      <c r="Q9" s="73"/>
      <c r="R9" s="85"/>
    </row>
    <row r="10" spans="2:19" s="69" customFormat="1" ht="13" customHeight="1">
      <c r="B10" s="106"/>
      <c r="C10" s="87"/>
      <c r="D10" s="88"/>
      <c r="E10" s="89"/>
      <c r="F10" s="90"/>
      <c r="G10" s="67">
        <f>内訳!G40</f>
        <v>0</v>
      </c>
      <c r="H10" s="107"/>
      <c r="I10" s="90">
        <f>内訳!I40</f>
        <v>0</v>
      </c>
      <c r="J10" s="108"/>
      <c r="K10" s="93">
        <f>内訳!K40</f>
        <v>0</v>
      </c>
      <c r="L10" s="109"/>
      <c r="M10" s="95">
        <f>IF(G10="","",I10+K10)</f>
        <v>0</v>
      </c>
      <c r="N10" s="109"/>
      <c r="O10" s="95">
        <f>IF(G10="","",G10-M10)</f>
        <v>0</v>
      </c>
      <c r="P10" s="84"/>
      <c r="Q10" s="110"/>
      <c r="R10" s="85"/>
      <c r="S10" s="20"/>
    </row>
    <row r="11" spans="2:19" s="69" customFormat="1" ht="13" customHeight="1">
      <c r="B11" s="96"/>
      <c r="C11" s="97"/>
      <c r="D11" s="98"/>
      <c r="E11" s="99"/>
      <c r="F11" s="100"/>
      <c r="G11" s="101"/>
      <c r="H11" s="99"/>
      <c r="I11" s="100"/>
      <c r="J11" s="102"/>
      <c r="K11" s="103"/>
      <c r="L11" s="104"/>
      <c r="M11" s="105"/>
      <c r="N11" s="104"/>
      <c r="O11" s="105"/>
      <c r="P11" s="84"/>
      <c r="Q11" s="110"/>
      <c r="R11" s="85"/>
    </row>
    <row r="12" spans="2:19" s="69" customFormat="1" ht="13" customHeight="1">
      <c r="B12" s="106"/>
      <c r="C12" s="87"/>
      <c r="D12" s="88"/>
      <c r="E12" s="89"/>
      <c r="F12" s="90"/>
      <c r="G12" s="67"/>
      <c r="H12" s="107"/>
      <c r="I12" s="90"/>
      <c r="J12" s="108"/>
      <c r="K12" s="93"/>
      <c r="L12" s="109"/>
      <c r="M12" s="95" t="str">
        <f>IF(G12="","",I12+K12)</f>
        <v/>
      </c>
      <c r="N12" s="109"/>
      <c r="O12" s="95" t="str">
        <f>IF(G12="","",G12-M12)</f>
        <v/>
      </c>
      <c r="P12" s="84"/>
      <c r="Q12" s="110"/>
      <c r="R12" s="85"/>
      <c r="S12" s="20"/>
    </row>
    <row r="13" spans="2:19" s="69" customFormat="1" ht="13" customHeight="1">
      <c r="B13" s="96"/>
      <c r="C13" s="97"/>
      <c r="D13" s="98"/>
      <c r="E13" s="99"/>
      <c r="F13" s="100"/>
      <c r="G13" s="101"/>
      <c r="H13" s="99"/>
      <c r="I13" s="100"/>
      <c r="J13" s="102"/>
      <c r="K13" s="103"/>
      <c r="L13" s="104"/>
      <c r="M13" s="105"/>
      <c r="N13" s="104"/>
      <c r="O13" s="105"/>
      <c r="P13" s="84"/>
      <c r="Q13" s="110"/>
      <c r="R13" s="85"/>
    </row>
    <row r="14" spans="2:19" s="69" customFormat="1" ht="13" customHeight="1">
      <c r="B14" s="106"/>
      <c r="C14" s="87"/>
      <c r="D14" s="88"/>
      <c r="E14" s="89"/>
      <c r="F14" s="90"/>
      <c r="G14" s="67"/>
      <c r="H14" s="89"/>
      <c r="I14" s="90"/>
      <c r="J14" s="111"/>
      <c r="K14" s="93"/>
      <c r="L14" s="109"/>
      <c r="M14" s="95" t="str">
        <f>IF(G14="","",I14+K14)</f>
        <v/>
      </c>
      <c r="N14" s="109"/>
      <c r="O14" s="95" t="str">
        <f>IF(G14="","",G14-M14)</f>
        <v/>
      </c>
      <c r="P14" s="84"/>
      <c r="Q14" s="73"/>
      <c r="R14" s="85"/>
    </row>
    <row r="15" spans="2:19" s="69" customFormat="1" ht="13" customHeight="1">
      <c r="B15" s="96"/>
      <c r="C15" s="97"/>
      <c r="D15" s="98"/>
      <c r="E15" s="99"/>
      <c r="F15" s="100"/>
      <c r="G15" s="101"/>
      <c r="H15" s="99"/>
      <c r="I15" s="100"/>
      <c r="J15" s="102"/>
      <c r="K15" s="103"/>
      <c r="L15" s="104"/>
      <c r="M15" s="105"/>
      <c r="N15" s="104"/>
      <c r="O15" s="105"/>
      <c r="P15" s="84"/>
      <c r="Q15" s="73"/>
      <c r="R15" s="85"/>
    </row>
    <row r="16" spans="2:19" s="69" customFormat="1" ht="13" customHeight="1">
      <c r="B16" s="106"/>
      <c r="C16" s="87"/>
      <c r="D16" s="88"/>
      <c r="E16" s="89"/>
      <c r="F16" s="90"/>
      <c r="G16" s="67"/>
      <c r="H16" s="89"/>
      <c r="I16" s="90"/>
      <c r="J16" s="111"/>
      <c r="K16" s="93"/>
      <c r="L16" s="109"/>
      <c r="M16" s="95" t="str">
        <f>IF(G16="","",I16+K16)</f>
        <v/>
      </c>
      <c r="N16" s="109"/>
      <c r="O16" s="95" t="str">
        <f>IF(G16="","",G16-M16)</f>
        <v/>
      </c>
      <c r="P16" s="84"/>
      <c r="Q16" s="73"/>
      <c r="R16" s="85"/>
    </row>
    <row r="17" spans="2:19" s="69" customFormat="1" ht="13" customHeight="1">
      <c r="B17" s="96"/>
      <c r="C17" s="97"/>
      <c r="D17" s="98"/>
      <c r="E17" s="99"/>
      <c r="F17" s="100"/>
      <c r="G17" s="112"/>
      <c r="H17" s="113"/>
      <c r="I17" s="100"/>
      <c r="J17" s="114"/>
      <c r="K17" s="103"/>
      <c r="L17" s="115"/>
      <c r="M17" s="105"/>
      <c r="N17" s="115"/>
      <c r="O17" s="105"/>
      <c r="P17" s="84"/>
      <c r="Q17" s="73"/>
      <c r="R17" s="85"/>
    </row>
    <row r="18" spans="2:19" s="69" customFormat="1" ht="13" customHeight="1">
      <c r="B18" s="86"/>
      <c r="C18" s="87"/>
      <c r="D18" s="88"/>
      <c r="E18" s="89"/>
      <c r="F18" s="90"/>
      <c r="G18" s="116"/>
      <c r="H18" s="117"/>
      <c r="I18" s="90"/>
      <c r="J18" s="92"/>
      <c r="K18" s="93"/>
      <c r="L18" s="94"/>
      <c r="M18" s="95"/>
      <c r="N18" s="94"/>
      <c r="O18" s="95"/>
      <c r="P18" s="84"/>
      <c r="Q18" s="73"/>
      <c r="R18" s="85"/>
    </row>
    <row r="19" spans="2:19" s="69" customFormat="1" ht="13" customHeight="1">
      <c r="B19" s="96"/>
      <c r="C19" s="97"/>
      <c r="D19" s="98"/>
      <c r="E19" s="99"/>
      <c r="F19" s="100"/>
      <c r="G19" s="101"/>
      <c r="H19" s="99"/>
      <c r="I19" s="100"/>
      <c r="J19" s="102"/>
      <c r="K19" s="103"/>
      <c r="L19" s="104"/>
      <c r="M19" s="105"/>
      <c r="N19" s="104"/>
      <c r="O19" s="105"/>
      <c r="P19" s="84"/>
      <c r="Q19" s="73"/>
      <c r="R19" s="85"/>
    </row>
    <row r="20" spans="2:19" s="69" customFormat="1" ht="13" customHeight="1">
      <c r="B20" s="106"/>
      <c r="C20" s="87"/>
      <c r="D20" s="88"/>
      <c r="E20" s="89"/>
      <c r="F20" s="90"/>
      <c r="G20" s="67"/>
      <c r="H20" s="89"/>
      <c r="I20" s="90"/>
      <c r="J20" s="111"/>
      <c r="K20" s="93"/>
      <c r="L20" s="109"/>
      <c r="M20" s="95" t="str">
        <f>IF(G20="","",I20+K20)</f>
        <v/>
      </c>
      <c r="N20" s="109"/>
      <c r="O20" s="95" t="str">
        <f>IF(G20="","",G20-M20)</f>
        <v/>
      </c>
      <c r="P20" s="84"/>
      <c r="Q20" s="73"/>
      <c r="R20" s="85"/>
    </row>
    <row r="21" spans="2:19" s="69" customFormat="1" ht="13" customHeight="1">
      <c r="B21" s="96"/>
      <c r="C21" s="97"/>
      <c r="D21" s="98"/>
      <c r="E21" s="99"/>
      <c r="F21" s="100"/>
      <c r="G21" s="101"/>
      <c r="H21" s="99"/>
      <c r="I21" s="100"/>
      <c r="J21" s="102"/>
      <c r="K21" s="103"/>
      <c r="L21" s="104"/>
      <c r="M21" s="105"/>
      <c r="N21" s="104"/>
      <c r="O21" s="105"/>
      <c r="P21" s="84"/>
      <c r="Q21" s="73"/>
      <c r="R21" s="85"/>
    </row>
    <row r="22" spans="2:19" s="69" customFormat="1" ht="13" customHeight="1">
      <c r="B22" s="86"/>
      <c r="C22" s="87"/>
      <c r="D22" s="88"/>
      <c r="E22" s="89"/>
      <c r="F22" s="90"/>
      <c r="G22" s="67"/>
      <c r="H22" s="89"/>
      <c r="I22" s="90"/>
      <c r="J22" s="111"/>
      <c r="K22" s="93"/>
      <c r="L22" s="109"/>
      <c r="M22" s="95" t="str">
        <f>IF(G22="","",I22+K22)</f>
        <v/>
      </c>
      <c r="N22" s="109"/>
      <c r="O22" s="95" t="str">
        <f>IF(G22="","",G22-M22)</f>
        <v/>
      </c>
      <c r="P22" s="84"/>
      <c r="Q22" s="73"/>
      <c r="R22" s="85"/>
    </row>
    <row r="23" spans="2:19" s="69" customFormat="1" ht="13" customHeight="1">
      <c r="B23" s="118"/>
      <c r="C23" s="119"/>
      <c r="D23" s="120"/>
      <c r="E23" s="121"/>
      <c r="F23" s="122"/>
      <c r="G23" s="123"/>
      <c r="H23" s="121"/>
      <c r="I23" s="122"/>
      <c r="J23" s="124"/>
      <c r="K23" s="125"/>
      <c r="L23" s="126"/>
      <c r="M23" s="127"/>
      <c r="N23" s="126"/>
      <c r="O23" s="127"/>
      <c r="P23" s="84"/>
      <c r="Q23" s="73"/>
      <c r="R23" s="85"/>
    </row>
    <row r="24" spans="2:19" s="69" customFormat="1" ht="13" customHeight="1" thickBot="1">
      <c r="B24" s="128"/>
      <c r="C24" s="129"/>
      <c r="D24" s="120"/>
      <c r="E24" s="121"/>
      <c r="F24" s="122"/>
      <c r="G24" s="123"/>
      <c r="H24" s="121"/>
      <c r="I24" s="122"/>
      <c r="J24" s="124"/>
      <c r="K24" s="125"/>
      <c r="L24" s="126"/>
      <c r="M24" s="95" t="str">
        <f>IF(G24="","",I24+K24)</f>
        <v/>
      </c>
      <c r="N24" s="126"/>
      <c r="O24" s="95" t="str">
        <f>IF(G24="","",G24-M24)</f>
        <v/>
      </c>
      <c r="P24" s="84"/>
      <c r="Q24" s="73"/>
      <c r="R24" s="85"/>
    </row>
    <row r="25" spans="2:19" s="69" customFormat="1" ht="13" customHeight="1" thickTop="1">
      <c r="B25" s="130"/>
      <c r="C25" s="131"/>
      <c r="D25" s="76"/>
      <c r="E25" s="77"/>
      <c r="F25" s="78"/>
      <c r="G25" s="132"/>
      <c r="H25" s="133"/>
      <c r="I25" s="78"/>
      <c r="J25" s="80"/>
      <c r="K25" s="134"/>
      <c r="L25" s="135"/>
      <c r="M25" s="83"/>
      <c r="N25" s="135"/>
      <c r="O25" s="83"/>
      <c r="P25" s="84"/>
      <c r="Q25" s="73"/>
      <c r="R25" s="85"/>
    </row>
    <row r="26" spans="2:19" s="69" customFormat="1" ht="13" customHeight="1" thickBot="1">
      <c r="B26" s="136" t="s">
        <v>29</v>
      </c>
      <c r="C26" s="137"/>
      <c r="D26" s="138"/>
      <c r="E26" s="139"/>
      <c r="F26" s="140"/>
      <c r="G26" s="141">
        <f>SUM(G7:G25)</f>
        <v>0</v>
      </c>
      <c r="H26" s="142"/>
      <c r="I26" s="140">
        <f>SUM(I7:I25)</f>
        <v>0</v>
      </c>
      <c r="J26" s="143"/>
      <c r="K26" s="144">
        <f>SUM(K7:K25)</f>
        <v>0</v>
      </c>
      <c r="L26" s="145"/>
      <c r="M26" s="146">
        <f>I26+K26</f>
        <v>0</v>
      </c>
      <c r="N26" s="145"/>
      <c r="O26" s="146">
        <f>G26-M26</f>
        <v>0</v>
      </c>
      <c r="P26" s="84"/>
      <c r="Q26" s="110"/>
      <c r="R26" s="85"/>
      <c r="S26" s="147"/>
    </row>
    <row r="27" spans="2:19" s="69" customFormat="1" ht="13" customHeight="1" thickTop="1">
      <c r="B27" s="118"/>
      <c r="C27" s="119"/>
      <c r="D27" s="120"/>
      <c r="E27" s="121"/>
      <c r="F27" s="122"/>
      <c r="G27" s="148"/>
      <c r="H27" s="149"/>
      <c r="I27" s="122"/>
      <c r="J27" s="150"/>
      <c r="K27" s="125"/>
      <c r="L27" s="151"/>
      <c r="M27" s="127"/>
      <c r="N27" s="151"/>
      <c r="O27" s="127"/>
      <c r="P27" s="84"/>
      <c r="Q27" s="73"/>
      <c r="R27" s="85"/>
    </row>
    <row r="28" spans="2:19" s="69" customFormat="1" ht="13" customHeight="1">
      <c r="B28" s="152"/>
      <c r="C28" s="153"/>
      <c r="D28" s="88"/>
      <c r="E28" s="89"/>
      <c r="F28" s="90"/>
      <c r="G28" s="91"/>
      <c r="H28" s="117"/>
      <c r="I28" s="90"/>
      <c r="J28" s="92"/>
      <c r="K28" s="93"/>
      <c r="L28" s="94"/>
      <c r="M28" s="95"/>
      <c r="N28" s="94"/>
      <c r="O28" s="95"/>
      <c r="P28" s="84"/>
      <c r="Q28" s="73"/>
      <c r="R28" s="85"/>
    </row>
    <row r="29" spans="2:19" s="69" customFormat="1" ht="13" customHeight="1">
      <c r="B29" s="96"/>
      <c r="C29" s="97"/>
      <c r="D29" s="98"/>
      <c r="E29" s="99"/>
      <c r="F29" s="100"/>
      <c r="G29" s="112"/>
      <c r="H29" s="113"/>
      <c r="I29" s="154" t="s">
        <v>20</v>
      </c>
      <c r="J29" s="114"/>
      <c r="K29" s="155" t="s">
        <v>19</v>
      </c>
      <c r="L29" s="115"/>
      <c r="M29" s="105"/>
      <c r="N29" s="115"/>
      <c r="O29" s="105"/>
      <c r="P29" s="84"/>
      <c r="Q29" s="73"/>
      <c r="R29" s="85"/>
    </row>
    <row r="30" spans="2:19" s="69" customFormat="1" ht="13" customHeight="1">
      <c r="B30" s="152" t="s">
        <v>25</v>
      </c>
      <c r="C30" s="153" t="s">
        <v>18</v>
      </c>
      <c r="D30" s="88"/>
      <c r="E30" s="89"/>
      <c r="F30" s="90"/>
      <c r="G30" s="116"/>
      <c r="H30" s="117"/>
      <c r="I30" s="156"/>
      <c r="J30" s="157"/>
      <c r="K30" s="158">
        <f>K26*0.1</f>
        <v>0</v>
      </c>
      <c r="L30" s="94"/>
      <c r="M30" s="95"/>
      <c r="N30" s="94"/>
      <c r="O30" s="95"/>
      <c r="P30" s="84"/>
      <c r="Q30" s="110"/>
      <c r="R30" s="85"/>
    </row>
    <row r="31" spans="2:19" s="69" customFormat="1" ht="13" customHeight="1">
      <c r="B31" s="159"/>
      <c r="C31" s="160"/>
      <c r="D31" s="98"/>
      <c r="E31" s="99"/>
      <c r="F31" s="100"/>
      <c r="G31" s="112"/>
      <c r="H31" s="113"/>
      <c r="I31" s="100"/>
      <c r="J31" s="114"/>
      <c r="K31" s="103"/>
      <c r="L31" s="115"/>
      <c r="M31" s="105"/>
      <c r="N31" s="115"/>
      <c r="O31" s="105"/>
      <c r="P31" s="84"/>
      <c r="Q31" s="73"/>
      <c r="R31" s="85"/>
    </row>
    <row r="32" spans="2:19" s="69" customFormat="1" ht="13" customHeight="1">
      <c r="B32" s="161" t="s">
        <v>26</v>
      </c>
      <c r="C32" s="162"/>
      <c r="D32" s="163"/>
      <c r="E32" s="164"/>
      <c r="F32" s="165"/>
      <c r="G32" s="166"/>
      <c r="H32" s="167"/>
      <c r="I32" s="165"/>
      <c r="J32" s="92"/>
      <c r="K32" s="168">
        <f>I30</f>
        <v>0</v>
      </c>
      <c r="L32" s="94"/>
      <c r="M32" s="95"/>
      <c r="N32" s="94"/>
      <c r="O32" s="95"/>
      <c r="P32" s="84"/>
      <c r="Q32" s="73"/>
      <c r="R32" s="85"/>
    </row>
    <row r="33" spans="2:19" s="69" customFormat="1" ht="13" customHeight="1">
      <c r="B33" s="118"/>
      <c r="C33" s="119"/>
      <c r="D33" s="120"/>
      <c r="E33" s="121"/>
      <c r="F33" s="122"/>
      <c r="G33" s="169"/>
      <c r="H33" s="149"/>
      <c r="I33" s="122"/>
      <c r="J33" s="150"/>
      <c r="K33" s="125"/>
      <c r="L33" s="151"/>
      <c r="M33" s="127"/>
      <c r="N33" s="151"/>
      <c r="O33" s="127"/>
      <c r="P33" s="84"/>
      <c r="Q33" s="73"/>
      <c r="R33" s="85"/>
    </row>
    <row r="34" spans="2:19" s="69" customFormat="1" ht="13" customHeight="1" thickBot="1">
      <c r="B34" s="128"/>
      <c r="C34" s="129"/>
      <c r="D34" s="120"/>
      <c r="E34" s="170"/>
      <c r="F34" s="171"/>
      <c r="G34" s="172"/>
      <c r="H34" s="173"/>
      <c r="I34" s="171"/>
      <c r="J34" s="174"/>
      <c r="K34" s="125"/>
      <c r="L34" s="151"/>
      <c r="M34" s="127"/>
      <c r="N34" s="151"/>
      <c r="O34" s="127"/>
      <c r="P34" s="84"/>
      <c r="Q34" s="73"/>
      <c r="R34" s="85"/>
    </row>
    <row r="35" spans="2:19" s="69" customFormat="1" ht="13" customHeight="1" thickTop="1">
      <c r="B35" s="130"/>
      <c r="C35" s="131"/>
      <c r="D35" s="76"/>
      <c r="E35" s="77"/>
      <c r="F35" s="78"/>
      <c r="G35" s="132"/>
      <c r="H35" s="133"/>
      <c r="I35" s="78"/>
      <c r="J35" s="80"/>
      <c r="K35" s="134"/>
      <c r="L35" s="82"/>
      <c r="M35" s="83"/>
      <c r="N35" s="82"/>
      <c r="O35" s="83"/>
      <c r="P35" s="84"/>
      <c r="Q35" s="73"/>
      <c r="R35" s="85"/>
    </row>
    <row r="36" spans="2:19" s="69" customFormat="1" ht="13" customHeight="1" thickBot="1">
      <c r="B36" s="136" t="s">
        <v>28</v>
      </c>
      <c r="C36" s="137"/>
      <c r="D36" s="138"/>
      <c r="E36" s="139"/>
      <c r="F36" s="140"/>
      <c r="G36" s="141"/>
      <c r="H36" s="142"/>
      <c r="I36" s="140">
        <f>I26-I30</f>
        <v>0</v>
      </c>
      <c r="J36" s="143"/>
      <c r="K36" s="144">
        <f>K26-K30+K32</f>
        <v>0</v>
      </c>
      <c r="L36" s="145"/>
      <c r="M36" s="146">
        <f>I36+K36</f>
        <v>0</v>
      </c>
      <c r="N36" s="145"/>
      <c r="O36" s="146">
        <f>G26-M36</f>
        <v>0</v>
      </c>
      <c r="P36" s="84"/>
      <c r="Q36" s="110"/>
      <c r="R36" s="85"/>
    </row>
    <row r="37" spans="2:19" s="69" customFormat="1" ht="13" customHeight="1" thickTop="1">
      <c r="B37" s="118"/>
      <c r="C37" s="119"/>
      <c r="D37" s="120"/>
      <c r="E37" s="121"/>
      <c r="F37" s="122"/>
      <c r="G37" s="169"/>
      <c r="H37" s="149"/>
      <c r="I37" s="175">
        <v>0.1</v>
      </c>
      <c r="J37" s="176" t="s">
        <v>21</v>
      </c>
      <c r="K37" s="177">
        <f>K36*I37</f>
        <v>0</v>
      </c>
      <c r="L37" s="151"/>
      <c r="M37" s="127"/>
      <c r="N37" s="151"/>
      <c r="O37" s="127"/>
      <c r="P37" s="84"/>
      <c r="Q37" s="73"/>
      <c r="R37" s="85"/>
    </row>
    <row r="38" spans="2:19" s="69" customFormat="1" ht="13" customHeight="1" thickBot="1">
      <c r="B38" s="178"/>
      <c r="C38" s="179"/>
      <c r="D38" s="138"/>
      <c r="E38" s="139"/>
      <c r="F38" s="140"/>
      <c r="G38" s="141"/>
      <c r="H38" s="180"/>
      <c r="I38" s="140"/>
      <c r="J38" s="181" t="s">
        <v>22</v>
      </c>
      <c r="K38" s="182">
        <f>K36+K37</f>
        <v>0</v>
      </c>
      <c r="L38" s="183"/>
      <c r="M38" s="146"/>
      <c r="N38" s="183"/>
      <c r="O38" s="146"/>
      <c r="P38" s="84"/>
      <c r="Q38" s="73"/>
      <c r="R38" s="85"/>
    </row>
    <row r="39" spans="2:19" s="69" customFormat="1" ht="13" customHeight="1">
      <c r="B39" s="74"/>
      <c r="C39" s="75"/>
      <c r="D39" s="76"/>
      <c r="E39" s="133"/>
      <c r="F39" s="78"/>
      <c r="G39" s="132"/>
      <c r="H39" s="133"/>
      <c r="I39" s="78"/>
      <c r="J39" s="184"/>
      <c r="K39" s="185"/>
      <c r="L39" s="82"/>
      <c r="M39" s="83"/>
      <c r="N39" s="82"/>
      <c r="O39" s="83"/>
      <c r="P39" s="84"/>
      <c r="Q39" s="73"/>
      <c r="R39" s="85"/>
    </row>
    <row r="40" spans="2:19" s="69" customFormat="1" ht="13" customHeight="1">
      <c r="B40" s="86"/>
      <c r="C40" s="186"/>
      <c r="D40" s="88"/>
      <c r="E40" s="117"/>
      <c r="F40" s="90"/>
      <c r="G40" s="116"/>
      <c r="H40" s="117"/>
      <c r="I40" s="90"/>
      <c r="J40" s="92"/>
      <c r="K40" s="93"/>
      <c r="L40" s="94"/>
      <c r="M40" s="95"/>
      <c r="N40" s="94"/>
      <c r="O40" s="95"/>
      <c r="P40" s="84"/>
      <c r="Q40" s="73"/>
      <c r="R40" s="85"/>
    </row>
    <row r="41" spans="2:19" s="69" customFormat="1" ht="13" customHeight="1">
      <c r="B41" s="118"/>
      <c r="C41" s="119"/>
      <c r="D41" s="120"/>
      <c r="E41" s="149"/>
      <c r="F41" s="122"/>
      <c r="G41" s="169"/>
      <c r="H41" s="149"/>
      <c r="I41" s="122"/>
      <c r="J41" s="150"/>
      <c r="K41" s="125"/>
      <c r="L41" s="151"/>
      <c r="M41" s="127"/>
      <c r="N41" s="151"/>
      <c r="O41" s="127"/>
      <c r="P41" s="84"/>
      <c r="Q41" s="73"/>
      <c r="R41" s="85"/>
    </row>
    <row r="42" spans="2:19" s="69" customFormat="1" ht="13" customHeight="1">
      <c r="B42" s="86"/>
      <c r="C42" s="87"/>
      <c r="D42" s="88"/>
      <c r="E42" s="117"/>
      <c r="F42" s="90"/>
      <c r="G42" s="116"/>
      <c r="H42" s="117"/>
      <c r="I42" s="90"/>
      <c r="J42" s="92"/>
      <c r="K42" s="93"/>
      <c r="L42" s="94"/>
      <c r="M42" s="95"/>
      <c r="N42" s="94"/>
      <c r="O42" s="95"/>
      <c r="P42" s="84"/>
      <c r="Q42" s="73"/>
      <c r="R42" s="85"/>
    </row>
    <row r="43" spans="2:19" s="69" customFormat="1" ht="13" customHeight="1">
      <c r="B43" s="118"/>
      <c r="C43" s="119"/>
      <c r="D43" s="120"/>
      <c r="E43" s="149"/>
      <c r="F43" s="122"/>
      <c r="G43" s="169"/>
      <c r="H43" s="149"/>
      <c r="I43" s="122"/>
      <c r="J43" s="150"/>
      <c r="K43" s="125"/>
      <c r="L43" s="151"/>
      <c r="M43" s="127"/>
      <c r="N43" s="151"/>
      <c r="O43" s="127"/>
      <c r="P43" s="84"/>
      <c r="Q43" s="73"/>
      <c r="R43" s="85"/>
    </row>
    <row r="44" spans="2:19" s="69" customFormat="1" ht="13" customHeight="1">
      <c r="B44" s="106"/>
      <c r="C44" s="87"/>
      <c r="D44" s="88"/>
      <c r="E44" s="117"/>
      <c r="F44" s="90"/>
      <c r="G44" s="116"/>
      <c r="H44" s="117"/>
      <c r="I44" s="90"/>
      <c r="J44" s="150"/>
      <c r="K44" s="125"/>
      <c r="L44" s="94"/>
      <c r="M44" s="95"/>
      <c r="N44" s="94"/>
      <c r="O44" s="95"/>
      <c r="P44" s="84"/>
      <c r="Q44" s="73"/>
      <c r="R44" s="85"/>
    </row>
    <row r="45" spans="2:19" s="69" customFormat="1" ht="13" customHeight="1">
      <c r="B45" s="118"/>
      <c r="C45" s="119"/>
      <c r="D45" s="120"/>
      <c r="E45" s="149"/>
      <c r="F45" s="122"/>
      <c r="G45" s="169"/>
      <c r="H45" s="149"/>
      <c r="I45" s="122"/>
      <c r="J45" s="187"/>
      <c r="K45" s="103"/>
      <c r="L45" s="126"/>
      <c r="M45" s="127"/>
      <c r="N45" s="126"/>
      <c r="O45" s="127"/>
      <c r="P45" s="84"/>
      <c r="Q45" s="73"/>
      <c r="R45" s="85"/>
    </row>
    <row r="46" spans="2:19" s="69" customFormat="1" ht="13" customHeight="1">
      <c r="B46" s="106"/>
      <c r="C46" s="186"/>
      <c r="D46" s="88"/>
      <c r="E46" s="117"/>
      <c r="F46" s="90"/>
      <c r="G46" s="116"/>
      <c r="H46" s="188"/>
      <c r="I46" s="90"/>
      <c r="J46" s="189"/>
      <c r="K46" s="190"/>
      <c r="L46" s="109"/>
      <c r="M46" s="95"/>
      <c r="N46" s="109"/>
      <c r="O46" s="95"/>
      <c r="P46" s="84"/>
      <c r="Q46" s="191"/>
      <c r="R46" s="85"/>
      <c r="S46" s="20"/>
    </row>
    <row r="47" spans="2:19" s="69" customFormat="1" ht="13" customHeight="1">
      <c r="B47" s="118"/>
      <c r="C47" s="119"/>
      <c r="D47" s="120"/>
      <c r="E47" s="149"/>
      <c r="F47" s="122"/>
      <c r="G47" s="169"/>
      <c r="H47" s="149"/>
      <c r="I47" s="122"/>
      <c r="J47" s="187"/>
      <c r="K47" s="192"/>
      <c r="L47" s="126"/>
      <c r="M47" s="127"/>
      <c r="N47" s="126"/>
      <c r="O47" s="127"/>
      <c r="P47" s="84"/>
      <c r="Q47" s="73"/>
      <c r="R47" s="85"/>
    </row>
    <row r="48" spans="2:19" s="69" customFormat="1" ht="13" customHeight="1">
      <c r="B48" s="106"/>
      <c r="C48" s="87"/>
      <c r="D48" s="88"/>
      <c r="E48" s="117"/>
      <c r="F48" s="90"/>
      <c r="G48" s="116"/>
      <c r="H48" s="188"/>
      <c r="I48" s="90"/>
      <c r="J48" s="189"/>
      <c r="K48" s="93"/>
      <c r="L48" s="109"/>
      <c r="M48" s="95"/>
      <c r="N48" s="109"/>
      <c r="O48" s="95"/>
      <c r="P48" s="84"/>
      <c r="Q48" s="110"/>
      <c r="R48" s="85"/>
      <c r="S48" s="20"/>
    </row>
    <row r="49" spans="2:19" s="69" customFormat="1" ht="13" customHeight="1">
      <c r="B49" s="118"/>
      <c r="C49" s="129"/>
      <c r="D49" s="120"/>
      <c r="E49" s="149"/>
      <c r="F49" s="122"/>
      <c r="G49" s="169"/>
      <c r="H49" s="149"/>
      <c r="I49" s="122"/>
      <c r="J49" s="193"/>
      <c r="K49" s="125"/>
      <c r="L49" s="126"/>
      <c r="M49" s="127"/>
      <c r="N49" s="126"/>
      <c r="O49" s="127"/>
      <c r="P49" s="84"/>
      <c r="Q49" s="73"/>
      <c r="R49" s="85"/>
    </row>
    <row r="50" spans="2:19" s="69" customFormat="1" ht="13" customHeight="1">
      <c r="B50" s="106"/>
      <c r="C50" s="87"/>
      <c r="D50" s="88"/>
      <c r="E50" s="117"/>
      <c r="F50" s="90"/>
      <c r="G50" s="116"/>
      <c r="H50" s="188"/>
      <c r="I50" s="90"/>
      <c r="J50" s="189"/>
      <c r="K50" s="93"/>
      <c r="L50" s="109"/>
      <c r="M50" s="95"/>
      <c r="N50" s="109"/>
      <c r="O50" s="95"/>
      <c r="P50" s="84"/>
      <c r="Q50" s="191"/>
      <c r="R50" s="85"/>
      <c r="S50" s="20"/>
    </row>
    <row r="51" spans="2:19" s="69" customFormat="1" ht="13" customHeight="1">
      <c r="B51" s="118"/>
      <c r="C51" s="119"/>
      <c r="D51" s="120"/>
      <c r="E51" s="149"/>
      <c r="F51" s="122"/>
      <c r="G51" s="169"/>
      <c r="H51" s="149"/>
      <c r="I51" s="122"/>
      <c r="J51" s="193"/>
      <c r="K51" s="125"/>
      <c r="L51" s="126"/>
      <c r="M51" s="127"/>
      <c r="N51" s="126"/>
      <c r="O51" s="127"/>
      <c r="P51" s="84"/>
      <c r="Q51" s="73"/>
      <c r="R51" s="85"/>
    </row>
    <row r="52" spans="2:19" s="69" customFormat="1" ht="13" customHeight="1">
      <c r="B52" s="106"/>
      <c r="C52" s="186"/>
      <c r="D52" s="88"/>
      <c r="E52" s="117"/>
      <c r="F52" s="90"/>
      <c r="G52" s="116"/>
      <c r="H52" s="188"/>
      <c r="I52" s="90"/>
      <c r="J52" s="189"/>
      <c r="K52" s="93"/>
      <c r="L52" s="109"/>
      <c r="M52" s="95"/>
      <c r="N52" s="109"/>
      <c r="O52" s="194"/>
      <c r="P52" s="84"/>
      <c r="Q52" s="191"/>
      <c r="R52" s="85"/>
      <c r="S52" s="20"/>
    </row>
    <row r="53" spans="2:19" s="69" customFormat="1" ht="13" customHeight="1">
      <c r="B53" s="118"/>
      <c r="C53" s="119"/>
      <c r="D53" s="120"/>
      <c r="E53" s="149"/>
      <c r="F53" s="122"/>
      <c r="G53" s="169"/>
      <c r="H53" s="149"/>
      <c r="I53" s="122"/>
      <c r="J53" s="193"/>
      <c r="K53" s="125"/>
      <c r="L53" s="126"/>
      <c r="M53" s="127"/>
      <c r="N53" s="126"/>
      <c r="O53" s="127"/>
      <c r="P53" s="84"/>
      <c r="Q53" s="73"/>
      <c r="R53" s="85"/>
    </row>
    <row r="54" spans="2:19" s="69" customFormat="1" ht="13" customHeight="1">
      <c r="B54" s="106"/>
      <c r="C54" s="186"/>
      <c r="D54" s="88"/>
      <c r="E54" s="117"/>
      <c r="F54" s="90"/>
      <c r="G54" s="116"/>
      <c r="H54" s="188"/>
      <c r="I54" s="90"/>
      <c r="J54" s="189"/>
      <c r="K54" s="93"/>
      <c r="L54" s="109"/>
      <c r="M54" s="95"/>
      <c r="N54" s="109"/>
      <c r="O54" s="95"/>
      <c r="P54" s="84"/>
      <c r="Q54" s="191"/>
      <c r="R54" s="85"/>
      <c r="S54" s="20"/>
    </row>
    <row r="55" spans="2:19" s="69" customFormat="1" ht="13" customHeight="1">
      <c r="B55" s="118"/>
      <c r="C55" s="129"/>
      <c r="D55" s="120"/>
      <c r="E55" s="149"/>
      <c r="F55" s="122"/>
      <c r="G55" s="169"/>
      <c r="H55" s="149"/>
      <c r="I55" s="122"/>
      <c r="J55" s="193"/>
      <c r="K55" s="125"/>
      <c r="L55" s="126"/>
      <c r="M55" s="127"/>
      <c r="N55" s="126"/>
      <c r="O55" s="127"/>
      <c r="P55" s="84"/>
      <c r="Q55" s="73"/>
      <c r="R55" s="85"/>
    </row>
    <row r="56" spans="2:19" s="69" customFormat="1" ht="13" customHeight="1">
      <c r="B56" s="106"/>
      <c r="C56" s="87"/>
      <c r="D56" s="88"/>
      <c r="E56" s="117"/>
      <c r="F56" s="90"/>
      <c r="G56" s="116"/>
      <c r="H56" s="188"/>
      <c r="I56" s="90"/>
      <c r="J56" s="189"/>
      <c r="K56" s="93"/>
      <c r="L56" s="109"/>
      <c r="M56" s="95"/>
      <c r="N56" s="109"/>
      <c r="O56" s="95"/>
      <c r="P56" s="84"/>
      <c r="Q56" s="110"/>
      <c r="R56" s="85"/>
      <c r="S56" s="20"/>
    </row>
    <row r="57" spans="2:19" s="69" customFormat="1" ht="13" customHeight="1">
      <c r="B57" s="118"/>
      <c r="C57" s="129"/>
      <c r="D57" s="120"/>
      <c r="E57" s="149"/>
      <c r="F57" s="122"/>
      <c r="G57" s="169"/>
      <c r="H57" s="149"/>
      <c r="I57" s="122"/>
      <c r="J57" s="193"/>
      <c r="K57" s="125"/>
      <c r="L57" s="126"/>
      <c r="M57" s="127"/>
      <c r="N57" s="126"/>
      <c r="O57" s="127"/>
      <c r="P57" s="84"/>
      <c r="Q57" s="73"/>
      <c r="R57" s="85"/>
    </row>
    <row r="58" spans="2:19" s="69" customFormat="1" ht="13" customHeight="1">
      <c r="B58" s="106"/>
      <c r="C58" s="87"/>
      <c r="D58" s="88"/>
      <c r="E58" s="117"/>
      <c r="F58" s="90"/>
      <c r="G58" s="116"/>
      <c r="H58" s="188"/>
      <c r="I58" s="90"/>
      <c r="J58" s="189"/>
      <c r="K58" s="93"/>
      <c r="L58" s="109"/>
      <c r="M58" s="95"/>
      <c r="N58" s="109"/>
      <c r="O58" s="95"/>
      <c r="P58" s="84"/>
      <c r="Q58" s="191"/>
      <c r="R58" s="85"/>
      <c r="S58" s="20"/>
    </row>
    <row r="59" spans="2:19" s="69" customFormat="1" ht="13" customHeight="1">
      <c r="B59" s="118"/>
      <c r="C59" s="119"/>
      <c r="D59" s="120"/>
      <c r="E59" s="149"/>
      <c r="F59" s="122"/>
      <c r="G59" s="169"/>
      <c r="H59" s="149"/>
      <c r="I59" s="122"/>
      <c r="J59" s="150"/>
      <c r="K59" s="125"/>
      <c r="L59" s="151"/>
      <c r="M59" s="127"/>
      <c r="N59" s="151"/>
      <c r="O59" s="127"/>
      <c r="P59" s="84"/>
      <c r="Q59" s="73"/>
      <c r="R59" s="85"/>
    </row>
    <row r="60" spans="2:19" s="69" customFormat="1" ht="13" customHeight="1">
      <c r="B60" s="106"/>
      <c r="C60" s="87"/>
      <c r="D60" s="88"/>
      <c r="E60" s="117"/>
      <c r="F60" s="90"/>
      <c r="G60" s="116"/>
      <c r="H60" s="188"/>
      <c r="I60" s="90"/>
      <c r="J60" s="195"/>
      <c r="K60" s="196"/>
      <c r="L60" s="109"/>
      <c r="M60" s="95"/>
      <c r="N60" s="109"/>
      <c r="O60" s="95"/>
      <c r="P60" s="84"/>
      <c r="Q60" s="110"/>
      <c r="R60" s="85"/>
      <c r="S60" s="20"/>
    </row>
    <row r="61" spans="2:19" s="69" customFormat="1" ht="13" customHeight="1">
      <c r="B61" s="118"/>
      <c r="C61" s="119"/>
      <c r="D61" s="120"/>
      <c r="E61" s="149"/>
      <c r="F61" s="122"/>
      <c r="G61" s="169"/>
      <c r="H61" s="149"/>
      <c r="I61" s="122"/>
      <c r="J61" s="150"/>
      <c r="K61" s="125"/>
      <c r="L61" s="151"/>
      <c r="M61" s="127"/>
      <c r="N61" s="151"/>
      <c r="O61" s="127"/>
      <c r="P61" s="84"/>
      <c r="Q61" s="73"/>
      <c r="R61" s="85"/>
    </row>
    <row r="62" spans="2:19" s="69" customFormat="1" ht="13" customHeight="1">
      <c r="B62" s="106"/>
      <c r="C62" s="87"/>
      <c r="D62" s="88"/>
      <c r="E62" s="117"/>
      <c r="F62" s="90"/>
      <c r="G62" s="116"/>
      <c r="H62" s="117"/>
      <c r="I62" s="90"/>
      <c r="J62" s="92"/>
      <c r="K62" s="93"/>
      <c r="L62" s="94"/>
      <c r="M62" s="95"/>
      <c r="N62" s="94"/>
      <c r="O62" s="95"/>
      <c r="P62" s="84"/>
      <c r="Q62" s="73"/>
      <c r="R62" s="85"/>
    </row>
    <row r="63" spans="2:19" s="69" customFormat="1" ht="13" customHeight="1">
      <c r="B63" s="118"/>
      <c r="C63" s="129"/>
      <c r="D63" s="120"/>
      <c r="E63" s="149"/>
      <c r="F63" s="122"/>
      <c r="G63" s="169"/>
      <c r="H63" s="149"/>
      <c r="I63" s="122"/>
      <c r="J63" s="150"/>
      <c r="K63" s="125"/>
      <c r="L63" s="151"/>
      <c r="M63" s="127"/>
      <c r="N63" s="151"/>
      <c r="O63" s="127"/>
      <c r="P63" s="84"/>
      <c r="Q63" s="73"/>
      <c r="R63" s="85"/>
    </row>
    <row r="64" spans="2:19" s="69" customFormat="1" ht="13" customHeight="1">
      <c r="B64" s="86"/>
      <c r="C64" s="87"/>
      <c r="D64" s="88"/>
      <c r="E64" s="117"/>
      <c r="F64" s="90"/>
      <c r="G64" s="116"/>
      <c r="H64" s="117"/>
      <c r="I64" s="90"/>
      <c r="J64" s="92"/>
      <c r="K64" s="93"/>
      <c r="L64" s="94"/>
      <c r="M64" s="95"/>
      <c r="N64" s="94"/>
      <c r="O64" s="95"/>
      <c r="P64" s="84"/>
      <c r="Q64" s="73"/>
      <c r="R64" s="85"/>
    </row>
    <row r="65" spans="2:19" s="69" customFormat="1" ht="13" customHeight="1">
      <c r="B65" s="118"/>
      <c r="C65" s="119"/>
      <c r="D65" s="120"/>
      <c r="E65" s="149"/>
      <c r="F65" s="122"/>
      <c r="G65" s="169"/>
      <c r="H65" s="149"/>
      <c r="I65" s="122"/>
      <c r="J65" s="150"/>
      <c r="K65" s="125"/>
      <c r="L65" s="151"/>
      <c r="M65" s="127"/>
      <c r="N65" s="151"/>
      <c r="O65" s="127"/>
      <c r="P65" s="84"/>
      <c r="Q65" s="73"/>
      <c r="R65" s="85"/>
    </row>
    <row r="66" spans="2:19" s="69" customFormat="1" ht="13" customHeight="1">
      <c r="B66" s="106"/>
      <c r="C66" s="186"/>
      <c r="D66" s="88"/>
      <c r="E66" s="117"/>
      <c r="F66" s="90"/>
      <c r="G66" s="116"/>
      <c r="H66" s="117"/>
      <c r="I66" s="90"/>
      <c r="J66" s="92"/>
      <c r="K66" s="93"/>
      <c r="L66" s="94"/>
      <c r="M66" s="95"/>
      <c r="N66" s="94"/>
      <c r="O66" s="95"/>
      <c r="P66" s="84"/>
      <c r="Q66" s="73"/>
      <c r="R66" s="85"/>
    </row>
    <row r="67" spans="2:19" s="69" customFormat="1" ht="13" customHeight="1">
      <c r="B67" s="118"/>
      <c r="C67" s="119"/>
      <c r="D67" s="120"/>
      <c r="E67" s="149"/>
      <c r="F67" s="122"/>
      <c r="G67" s="169"/>
      <c r="H67" s="149"/>
      <c r="I67" s="122"/>
      <c r="J67" s="150"/>
      <c r="K67" s="125"/>
      <c r="L67" s="151"/>
      <c r="M67" s="127"/>
      <c r="N67" s="151"/>
      <c r="O67" s="127"/>
      <c r="P67" s="84"/>
      <c r="Q67" s="73"/>
      <c r="R67" s="85"/>
    </row>
    <row r="68" spans="2:19" s="69" customFormat="1" ht="13" customHeight="1">
      <c r="B68" s="106"/>
      <c r="C68" s="186"/>
      <c r="D68" s="88"/>
      <c r="E68" s="117"/>
      <c r="F68" s="90"/>
      <c r="G68" s="116"/>
      <c r="H68" s="117"/>
      <c r="I68" s="90"/>
      <c r="J68" s="92"/>
      <c r="K68" s="93"/>
      <c r="L68" s="94"/>
      <c r="M68" s="95"/>
      <c r="N68" s="94"/>
      <c r="O68" s="95"/>
      <c r="P68" s="84"/>
      <c r="Q68" s="73"/>
      <c r="R68" s="85"/>
    </row>
    <row r="69" spans="2:19" s="69" customFormat="1" ht="13" customHeight="1">
      <c r="B69" s="118"/>
      <c r="C69" s="129"/>
      <c r="D69" s="120"/>
      <c r="E69" s="149"/>
      <c r="F69" s="122"/>
      <c r="G69" s="169"/>
      <c r="H69" s="149"/>
      <c r="I69" s="122"/>
      <c r="J69" s="150"/>
      <c r="K69" s="125"/>
      <c r="L69" s="151"/>
      <c r="M69" s="127"/>
      <c r="N69" s="151"/>
      <c r="O69" s="127"/>
      <c r="P69" s="84"/>
      <c r="Q69" s="73"/>
      <c r="R69" s="85"/>
    </row>
    <row r="70" spans="2:19" s="69" customFormat="1" ht="13" customHeight="1">
      <c r="B70" s="86"/>
      <c r="C70" s="87"/>
      <c r="D70" s="88"/>
      <c r="E70" s="117"/>
      <c r="F70" s="90"/>
      <c r="G70" s="116"/>
      <c r="H70" s="117"/>
      <c r="I70" s="90"/>
      <c r="J70" s="92"/>
      <c r="K70" s="93"/>
      <c r="L70" s="94"/>
      <c r="M70" s="95"/>
      <c r="N70" s="94"/>
      <c r="O70" s="95"/>
      <c r="P70" s="84"/>
      <c r="Q70" s="73"/>
      <c r="R70" s="85"/>
    </row>
    <row r="71" spans="2:19" s="69" customFormat="1" ht="13" customHeight="1">
      <c r="B71" s="118"/>
      <c r="C71" s="119"/>
      <c r="D71" s="120"/>
      <c r="E71" s="149"/>
      <c r="F71" s="122"/>
      <c r="G71" s="169"/>
      <c r="H71" s="149"/>
      <c r="I71" s="122"/>
      <c r="J71" s="150"/>
      <c r="K71" s="125"/>
      <c r="L71" s="151"/>
      <c r="M71" s="127"/>
      <c r="N71" s="151"/>
      <c r="O71" s="127"/>
      <c r="P71" s="84"/>
      <c r="Q71" s="73"/>
      <c r="R71" s="85"/>
    </row>
    <row r="72" spans="2:19" s="69" customFormat="1" ht="13" customHeight="1">
      <c r="B72" s="106"/>
      <c r="C72" s="186"/>
      <c r="D72" s="88"/>
      <c r="E72" s="117"/>
      <c r="F72" s="90"/>
      <c r="G72" s="116"/>
      <c r="H72" s="117"/>
      <c r="I72" s="90"/>
      <c r="J72" s="92"/>
      <c r="K72" s="93"/>
      <c r="L72" s="94"/>
      <c r="M72" s="95"/>
      <c r="N72" s="94"/>
      <c r="O72" s="95"/>
      <c r="P72" s="84"/>
      <c r="Q72" s="73"/>
      <c r="R72" s="85"/>
    </row>
    <row r="73" spans="2:19" s="69" customFormat="1" ht="13" customHeight="1">
      <c r="B73" s="118"/>
      <c r="C73" s="129"/>
      <c r="D73" s="120"/>
      <c r="E73" s="149"/>
      <c r="F73" s="122"/>
      <c r="G73" s="169"/>
      <c r="H73" s="149"/>
      <c r="I73" s="122"/>
      <c r="J73" s="150"/>
      <c r="K73" s="125"/>
      <c r="L73" s="151"/>
      <c r="M73" s="127"/>
      <c r="N73" s="151"/>
      <c r="O73" s="127"/>
      <c r="P73" s="84"/>
      <c r="Q73" s="197"/>
      <c r="R73" s="198"/>
      <c r="S73" s="6"/>
    </row>
    <row r="74" spans="2:19" s="69" customFormat="1" ht="13" customHeight="1">
      <c r="B74" s="86"/>
      <c r="C74" s="87"/>
      <c r="D74" s="88"/>
      <c r="E74" s="117"/>
      <c r="F74" s="90"/>
      <c r="G74" s="116"/>
      <c r="H74" s="188"/>
      <c r="I74" s="90"/>
      <c r="J74" s="199"/>
      <c r="K74" s="93"/>
      <c r="L74" s="109"/>
      <c r="M74" s="95"/>
      <c r="N74" s="109"/>
      <c r="O74" s="95"/>
      <c r="P74" s="84"/>
      <c r="Q74" s="110"/>
      <c r="R74" s="85"/>
      <c r="S74" s="147"/>
    </row>
    <row r="75" spans="2:19" s="69" customFormat="1" ht="13" customHeight="1">
      <c r="B75" s="118"/>
      <c r="C75" s="119"/>
      <c r="D75" s="200"/>
      <c r="E75" s="201"/>
      <c r="F75" s="202"/>
      <c r="G75" s="169"/>
      <c r="H75" s="149"/>
      <c r="I75" s="122"/>
      <c r="J75" s="150"/>
      <c r="K75" s="125"/>
      <c r="L75" s="151"/>
      <c r="M75" s="127"/>
      <c r="N75" s="151"/>
      <c r="O75" s="127"/>
      <c r="P75" s="84"/>
      <c r="Q75" s="73"/>
      <c r="R75" s="85"/>
    </row>
    <row r="76" spans="2:19" s="69" customFormat="1" ht="13" customHeight="1" thickBot="1">
      <c r="B76" s="178"/>
      <c r="C76" s="179"/>
      <c r="D76" s="203"/>
      <c r="E76" s="204"/>
      <c r="F76" s="205"/>
      <c r="G76" s="141"/>
      <c r="H76" s="180"/>
      <c r="I76" s="140"/>
      <c r="J76" s="206"/>
      <c r="K76" s="182"/>
      <c r="L76" s="183"/>
      <c r="M76" s="146"/>
      <c r="N76" s="183"/>
      <c r="O76" s="146"/>
      <c r="P76" s="84"/>
      <c r="Q76" s="73"/>
      <c r="R76" s="85"/>
    </row>
    <row r="78" spans="2:19" s="69" customFormat="1" ht="13" customHeight="1">
      <c r="B78" s="207"/>
      <c r="C78" s="207"/>
      <c r="D78" s="208"/>
      <c r="E78" s="209"/>
      <c r="F78" s="210"/>
      <c r="G78" s="210"/>
      <c r="H78" s="210"/>
      <c r="I78" s="211"/>
      <c r="J78" s="212"/>
      <c r="K78" s="213"/>
      <c r="L78" s="210"/>
      <c r="M78" s="211"/>
      <c r="N78" s="210"/>
      <c r="O78" s="211"/>
    </row>
    <row r="79" spans="2:19" s="69" customFormat="1" ht="13" customHeight="1">
      <c r="B79" s="207"/>
      <c r="C79" s="207"/>
      <c r="D79" s="208"/>
      <c r="E79" s="209"/>
      <c r="F79" s="210"/>
      <c r="G79" s="210"/>
      <c r="H79" s="210"/>
      <c r="I79" s="211"/>
      <c r="J79" s="214"/>
      <c r="K79" s="215"/>
      <c r="L79" s="210"/>
      <c r="M79" s="211"/>
      <c r="N79" s="210"/>
      <c r="O79" s="211"/>
    </row>
    <row r="80" spans="2:19" s="69" customFormat="1" ht="13" customHeight="1">
      <c r="B80" s="207"/>
      <c r="C80" s="207"/>
      <c r="D80" s="208"/>
      <c r="E80" s="209"/>
      <c r="F80" s="210"/>
      <c r="G80" s="210"/>
      <c r="H80" s="210"/>
      <c r="I80" s="211"/>
      <c r="J80" s="197"/>
      <c r="K80" s="215"/>
      <c r="L80" s="210"/>
      <c r="M80" s="211"/>
      <c r="N80" s="210"/>
      <c r="O80" s="211"/>
    </row>
    <row r="81" spans="2:15" s="69" customFormat="1" ht="13" customHeight="1">
      <c r="B81" s="207"/>
      <c r="C81" s="207"/>
      <c r="D81" s="208"/>
      <c r="E81" s="209"/>
      <c r="F81" s="210"/>
      <c r="G81" s="210"/>
      <c r="H81" s="210"/>
      <c r="I81" s="211"/>
      <c r="J81" s="216"/>
      <c r="K81" s="213"/>
      <c r="L81" s="210"/>
      <c r="M81" s="211"/>
      <c r="N81" s="210"/>
      <c r="O81" s="211"/>
    </row>
  </sheetData>
  <mergeCells count="18">
    <mergeCell ref="J5:K5"/>
    <mergeCell ref="L5:M5"/>
    <mergeCell ref="N5:O5"/>
    <mergeCell ref="K3:L3"/>
    <mergeCell ref="K4:L4"/>
    <mergeCell ref="C3:F3"/>
    <mergeCell ref="E4:F4"/>
    <mergeCell ref="C1:F1"/>
    <mergeCell ref="C2:F2"/>
    <mergeCell ref="J3:J4"/>
    <mergeCell ref="G1:L2"/>
    <mergeCell ref="G3:G4"/>
    <mergeCell ref="H3:I4"/>
    <mergeCell ref="B5:B6"/>
    <mergeCell ref="C5:C6"/>
    <mergeCell ref="D5:D6"/>
    <mergeCell ref="E5:G5"/>
    <mergeCell ref="H5:I5"/>
  </mergeCells>
  <phoneticPr fontId="2"/>
  <printOptions horizontalCentered="1"/>
  <pageMargins left="0.39370078740157483" right="0.39370078740157483" top="0.78740157480314965" bottom="0.39370078740157483" header="0.39370078740157483" footer="0"/>
  <pageSetup paperSize="9" scale="98" fitToHeight="0" orientation="landscape" blackAndWhite="1" r:id="rId1"/>
  <headerFooter alignWithMargins="0">
    <oddHeader>&amp;C出来高調書</oddHeader>
    <oddFooter>&amp;Rアイサワ工業株式会社</oddFooter>
  </headerFooter>
  <rowBreaks count="1" manualBreakCount="1">
    <brk id="38" min="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 fitToPage="1"/>
  </sheetPr>
  <dimension ref="A1:S382"/>
  <sheetViews>
    <sheetView showGridLines="0" view="pageBreakPreview" zoomScaleNormal="90" zoomScaleSheetLayoutView="100" workbookViewId="0">
      <pane ySplit="2" topLeftCell="A3" activePane="bottomLeft" state="frozen"/>
      <selection activeCell="B20" sqref="B20"/>
      <selection pane="bottomLeft" activeCell="C9" sqref="C9"/>
    </sheetView>
  </sheetViews>
  <sheetFormatPr defaultRowHeight="13" customHeight="1"/>
  <cols>
    <col min="1" max="1" width="3.6328125" style="69" customWidth="1"/>
    <col min="2" max="2" width="16" style="207" customWidth="1"/>
    <col min="3" max="3" width="22.90625" style="207" customWidth="1"/>
    <col min="4" max="4" width="5" style="208" customWidth="1"/>
    <col min="5" max="5" width="6.1796875" style="209" customWidth="1"/>
    <col min="6" max="6" width="7.453125" style="210" customWidth="1"/>
    <col min="7" max="7" width="9.81640625" style="210" customWidth="1"/>
    <col min="8" max="8" width="6.1796875" style="210" customWidth="1"/>
    <col min="9" max="9" width="9.81640625" style="347" customWidth="1"/>
    <col min="10" max="10" width="6.1796875" style="210" customWidth="1"/>
    <col min="11" max="11" width="9.81640625" style="347" customWidth="1"/>
    <col min="12" max="12" width="6.1796875" style="210" customWidth="1"/>
    <col min="13" max="13" width="10" style="347" customWidth="1"/>
    <col min="14" max="14" width="10" style="210" customWidth="1"/>
    <col min="15" max="15" width="10" style="347" customWidth="1"/>
    <col min="16" max="16" width="3.1796875" style="69" customWidth="1"/>
    <col min="17" max="19" width="10.6328125" style="69" customWidth="1"/>
    <col min="20" max="254" width="9" style="69"/>
    <col min="255" max="255" width="16" style="69" customWidth="1"/>
    <col min="256" max="256" width="16.36328125" style="69" customWidth="1"/>
    <col min="257" max="257" width="5" style="69" customWidth="1"/>
    <col min="258" max="258" width="6.1796875" style="69" customWidth="1"/>
    <col min="259" max="259" width="7.453125" style="69" customWidth="1"/>
    <col min="260" max="260" width="9.81640625" style="69" customWidth="1"/>
    <col min="261" max="261" width="6.1796875" style="69" customWidth="1"/>
    <col min="262" max="262" width="9.81640625" style="69" customWidth="1"/>
    <col min="263" max="263" width="6.1796875" style="69" customWidth="1"/>
    <col min="264" max="264" width="9.81640625" style="69" customWidth="1"/>
    <col min="265" max="265" width="6.1796875" style="69" customWidth="1"/>
    <col min="266" max="266" width="9.81640625" style="69" customWidth="1"/>
    <col min="267" max="267" width="6.1796875" style="69" customWidth="1"/>
    <col min="268" max="268" width="10.1796875" style="69" customWidth="1"/>
    <col min="269" max="269" width="3.1796875" style="69" customWidth="1"/>
    <col min="270" max="270" width="7.6328125" style="69" customWidth="1"/>
    <col min="271" max="272" width="11.08984375" style="69" customWidth="1"/>
    <col min="273" max="510" width="9" style="69"/>
    <col min="511" max="511" width="16" style="69" customWidth="1"/>
    <col min="512" max="512" width="16.36328125" style="69" customWidth="1"/>
    <col min="513" max="513" width="5" style="69" customWidth="1"/>
    <col min="514" max="514" width="6.1796875" style="69" customWidth="1"/>
    <col min="515" max="515" width="7.453125" style="69" customWidth="1"/>
    <col min="516" max="516" width="9.81640625" style="69" customWidth="1"/>
    <col min="517" max="517" width="6.1796875" style="69" customWidth="1"/>
    <col min="518" max="518" width="9.81640625" style="69" customWidth="1"/>
    <col min="519" max="519" width="6.1796875" style="69" customWidth="1"/>
    <col min="520" max="520" width="9.81640625" style="69" customWidth="1"/>
    <col min="521" max="521" width="6.1796875" style="69" customWidth="1"/>
    <col min="522" max="522" width="9.81640625" style="69" customWidth="1"/>
    <col min="523" max="523" width="6.1796875" style="69" customWidth="1"/>
    <col min="524" max="524" width="10.1796875" style="69" customWidth="1"/>
    <col min="525" max="525" width="3.1796875" style="69" customWidth="1"/>
    <col min="526" max="526" width="7.6328125" style="69" customWidth="1"/>
    <col min="527" max="528" width="11.08984375" style="69" customWidth="1"/>
    <col min="529" max="766" width="9" style="69"/>
    <col min="767" max="767" width="16" style="69" customWidth="1"/>
    <col min="768" max="768" width="16.36328125" style="69" customWidth="1"/>
    <col min="769" max="769" width="5" style="69" customWidth="1"/>
    <col min="770" max="770" width="6.1796875" style="69" customWidth="1"/>
    <col min="771" max="771" width="7.453125" style="69" customWidth="1"/>
    <col min="772" max="772" width="9.81640625" style="69" customWidth="1"/>
    <col min="773" max="773" width="6.1796875" style="69" customWidth="1"/>
    <col min="774" max="774" width="9.81640625" style="69" customWidth="1"/>
    <col min="775" max="775" width="6.1796875" style="69" customWidth="1"/>
    <col min="776" max="776" width="9.81640625" style="69" customWidth="1"/>
    <col min="777" max="777" width="6.1796875" style="69" customWidth="1"/>
    <col min="778" max="778" width="9.81640625" style="69" customWidth="1"/>
    <col min="779" max="779" width="6.1796875" style="69" customWidth="1"/>
    <col min="780" max="780" width="10.1796875" style="69" customWidth="1"/>
    <col min="781" max="781" width="3.1796875" style="69" customWidth="1"/>
    <col min="782" max="782" width="7.6328125" style="69" customWidth="1"/>
    <col min="783" max="784" width="11.08984375" style="69" customWidth="1"/>
    <col min="785" max="1022" width="9" style="69"/>
    <col min="1023" max="1023" width="16" style="69" customWidth="1"/>
    <col min="1024" max="1024" width="16.36328125" style="69" customWidth="1"/>
    <col min="1025" max="1025" width="5" style="69" customWidth="1"/>
    <col min="1026" max="1026" width="6.1796875" style="69" customWidth="1"/>
    <col min="1027" max="1027" width="7.453125" style="69" customWidth="1"/>
    <col min="1028" max="1028" width="9.81640625" style="69" customWidth="1"/>
    <col min="1029" max="1029" width="6.1796875" style="69" customWidth="1"/>
    <col min="1030" max="1030" width="9.81640625" style="69" customWidth="1"/>
    <col min="1031" max="1031" width="6.1796875" style="69" customWidth="1"/>
    <col min="1032" max="1032" width="9.81640625" style="69" customWidth="1"/>
    <col min="1033" max="1033" width="6.1796875" style="69" customWidth="1"/>
    <col min="1034" max="1034" width="9.81640625" style="69" customWidth="1"/>
    <col min="1035" max="1035" width="6.1796875" style="69" customWidth="1"/>
    <col min="1036" max="1036" width="10.1796875" style="69" customWidth="1"/>
    <col min="1037" max="1037" width="3.1796875" style="69" customWidth="1"/>
    <col min="1038" max="1038" width="7.6328125" style="69" customWidth="1"/>
    <col min="1039" max="1040" width="11.08984375" style="69" customWidth="1"/>
    <col min="1041" max="1278" width="9" style="69"/>
    <col min="1279" max="1279" width="16" style="69" customWidth="1"/>
    <col min="1280" max="1280" width="16.36328125" style="69" customWidth="1"/>
    <col min="1281" max="1281" width="5" style="69" customWidth="1"/>
    <col min="1282" max="1282" width="6.1796875" style="69" customWidth="1"/>
    <col min="1283" max="1283" width="7.453125" style="69" customWidth="1"/>
    <col min="1284" max="1284" width="9.81640625" style="69" customWidth="1"/>
    <col min="1285" max="1285" width="6.1796875" style="69" customWidth="1"/>
    <col min="1286" max="1286" width="9.81640625" style="69" customWidth="1"/>
    <col min="1287" max="1287" width="6.1796875" style="69" customWidth="1"/>
    <col min="1288" max="1288" width="9.81640625" style="69" customWidth="1"/>
    <col min="1289" max="1289" width="6.1796875" style="69" customWidth="1"/>
    <col min="1290" max="1290" width="9.81640625" style="69" customWidth="1"/>
    <col min="1291" max="1291" width="6.1796875" style="69" customWidth="1"/>
    <col min="1292" max="1292" width="10.1796875" style="69" customWidth="1"/>
    <col min="1293" max="1293" width="3.1796875" style="69" customWidth="1"/>
    <col min="1294" max="1294" width="7.6328125" style="69" customWidth="1"/>
    <col min="1295" max="1296" width="11.08984375" style="69" customWidth="1"/>
    <col min="1297" max="1534" width="9" style="69"/>
    <col min="1535" max="1535" width="16" style="69" customWidth="1"/>
    <col min="1536" max="1536" width="16.36328125" style="69" customWidth="1"/>
    <col min="1537" max="1537" width="5" style="69" customWidth="1"/>
    <col min="1538" max="1538" width="6.1796875" style="69" customWidth="1"/>
    <col min="1539" max="1539" width="7.453125" style="69" customWidth="1"/>
    <col min="1540" max="1540" width="9.81640625" style="69" customWidth="1"/>
    <col min="1541" max="1541" width="6.1796875" style="69" customWidth="1"/>
    <col min="1542" max="1542" width="9.81640625" style="69" customWidth="1"/>
    <col min="1543" max="1543" width="6.1796875" style="69" customWidth="1"/>
    <col min="1544" max="1544" width="9.81640625" style="69" customWidth="1"/>
    <col min="1545" max="1545" width="6.1796875" style="69" customWidth="1"/>
    <col min="1546" max="1546" width="9.81640625" style="69" customWidth="1"/>
    <col min="1547" max="1547" width="6.1796875" style="69" customWidth="1"/>
    <col min="1548" max="1548" width="10.1796875" style="69" customWidth="1"/>
    <col min="1549" max="1549" width="3.1796875" style="69" customWidth="1"/>
    <col min="1550" max="1550" width="7.6328125" style="69" customWidth="1"/>
    <col min="1551" max="1552" width="11.08984375" style="69" customWidth="1"/>
    <col min="1553" max="1790" width="9" style="69"/>
    <col min="1791" max="1791" width="16" style="69" customWidth="1"/>
    <col min="1792" max="1792" width="16.36328125" style="69" customWidth="1"/>
    <col min="1793" max="1793" width="5" style="69" customWidth="1"/>
    <col min="1794" max="1794" width="6.1796875" style="69" customWidth="1"/>
    <col min="1795" max="1795" width="7.453125" style="69" customWidth="1"/>
    <col min="1796" max="1796" width="9.81640625" style="69" customWidth="1"/>
    <col min="1797" max="1797" width="6.1796875" style="69" customWidth="1"/>
    <col min="1798" max="1798" width="9.81640625" style="69" customWidth="1"/>
    <col min="1799" max="1799" width="6.1796875" style="69" customWidth="1"/>
    <col min="1800" max="1800" width="9.81640625" style="69" customWidth="1"/>
    <col min="1801" max="1801" width="6.1796875" style="69" customWidth="1"/>
    <col min="1802" max="1802" width="9.81640625" style="69" customWidth="1"/>
    <col min="1803" max="1803" width="6.1796875" style="69" customWidth="1"/>
    <col min="1804" max="1804" width="10.1796875" style="69" customWidth="1"/>
    <col min="1805" max="1805" width="3.1796875" style="69" customWidth="1"/>
    <col min="1806" max="1806" width="7.6328125" style="69" customWidth="1"/>
    <col min="1807" max="1808" width="11.08984375" style="69" customWidth="1"/>
    <col min="1809" max="2046" width="9" style="69"/>
    <col min="2047" max="2047" width="16" style="69" customWidth="1"/>
    <col min="2048" max="2048" width="16.36328125" style="69" customWidth="1"/>
    <col min="2049" max="2049" width="5" style="69" customWidth="1"/>
    <col min="2050" max="2050" width="6.1796875" style="69" customWidth="1"/>
    <col min="2051" max="2051" width="7.453125" style="69" customWidth="1"/>
    <col min="2052" max="2052" width="9.81640625" style="69" customWidth="1"/>
    <col min="2053" max="2053" width="6.1796875" style="69" customWidth="1"/>
    <col min="2054" max="2054" width="9.81640625" style="69" customWidth="1"/>
    <col min="2055" max="2055" width="6.1796875" style="69" customWidth="1"/>
    <col min="2056" max="2056" width="9.81640625" style="69" customWidth="1"/>
    <col min="2057" max="2057" width="6.1796875" style="69" customWidth="1"/>
    <col min="2058" max="2058" width="9.81640625" style="69" customWidth="1"/>
    <col min="2059" max="2059" width="6.1796875" style="69" customWidth="1"/>
    <col min="2060" max="2060" width="10.1796875" style="69" customWidth="1"/>
    <col min="2061" max="2061" width="3.1796875" style="69" customWidth="1"/>
    <col min="2062" max="2062" width="7.6328125" style="69" customWidth="1"/>
    <col min="2063" max="2064" width="11.08984375" style="69" customWidth="1"/>
    <col min="2065" max="2302" width="9" style="69"/>
    <col min="2303" max="2303" width="16" style="69" customWidth="1"/>
    <col min="2304" max="2304" width="16.36328125" style="69" customWidth="1"/>
    <col min="2305" max="2305" width="5" style="69" customWidth="1"/>
    <col min="2306" max="2306" width="6.1796875" style="69" customWidth="1"/>
    <col min="2307" max="2307" width="7.453125" style="69" customWidth="1"/>
    <col min="2308" max="2308" width="9.81640625" style="69" customWidth="1"/>
    <col min="2309" max="2309" width="6.1796875" style="69" customWidth="1"/>
    <col min="2310" max="2310" width="9.81640625" style="69" customWidth="1"/>
    <col min="2311" max="2311" width="6.1796875" style="69" customWidth="1"/>
    <col min="2312" max="2312" width="9.81640625" style="69" customWidth="1"/>
    <col min="2313" max="2313" width="6.1796875" style="69" customWidth="1"/>
    <col min="2314" max="2314" width="9.81640625" style="69" customWidth="1"/>
    <col min="2315" max="2315" width="6.1796875" style="69" customWidth="1"/>
    <col min="2316" max="2316" width="10.1796875" style="69" customWidth="1"/>
    <col min="2317" max="2317" width="3.1796875" style="69" customWidth="1"/>
    <col min="2318" max="2318" width="7.6328125" style="69" customWidth="1"/>
    <col min="2319" max="2320" width="11.08984375" style="69" customWidth="1"/>
    <col min="2321" max="2558" width="9" style="69"/>
    <col min="2559" max="2559" width="16" style="69" customWidth="1"/>
    <col min="2560" max="2560" width="16.36328125" style="69" customWidth="1"/>
    <col min="2561" max="2561" width="5" style="69" customWidth="1"/>
    <col min="2562" max="2562" width="6.1796875" style="69" customWidth="1"/>
    <col min="2563" max="2563" width="7.453125" style="69" customWidth="1"/>
    <col min="2564" max="2564" width="9.81640625" style="69" customWidth="1"/>
    <col min="2565" max="2565" width="6.1796875" style="69" customWidth="1"/>
    <col min="2566" max="2566" width="9.81640625" style="69" customWidth="1"/>
    <col min="2567" max="2567" width="6.1796875" style="69" customWidth="1"/>
    <col min="2568" max="2568" width="9.81640625" style="69" customWidth="1"/>
    <col min="2569" max="2569" width="6.1796875" style="69" customWidth="1"/>
    <col min="2570" max="2570" width="9.81640625" style="69" customWidth="1"/>
    <col min="2571" max="2571" width="6.1796875" style="69" customWidth="1"/>
    <col min="2572" max="2572" width="10.1796875" style="69" customWidth="1"/>
    <col min="2573" max="2573" width="3.1796875" style="69" customWidth="1"/>
    <col min="2574" max="2574" width="7.6328125" style="69" customWidth="1"/>
    <col min="2575" max="2576" width="11.08984375" style="69" customWidth="1"/>
    <col min="2577" max="2814" width="9" style="69"/>
    <col min="2815" max="2815" width="16" style="69" customWidth="1"/>
    <col min="2816" max="2816" width="16.36328125" style="69" customWidth="1"/>
    <col min="2817" max="2817" width="5" style="69" customWidth="1"/>
    <col min="2818" max="2818" width="6.1796875" style="69" customWidth="1"/>
    <col min="2819" max="2819" width="7.453125" style="69" customWidth="1"/>
    <col min="2820" max="2820" width="9.81640625" style="69" customWidth="1"/>
    <col min="2821" max="2821" width="6.1796875" style="69" customWidth="1"/>
    <col min="2822" max="2822" width="9.81640625" style="69" customWidth="1"/>
    <col min="2823" max="2823" width="6.1796875" style="69" customWidth="1"/>
    <col min="2824" max="2824" width="9.81640625" style="69" customWidth="1"/>
    <col min="2825" max="2825" width="6.1796875" style="69" customWidth="1"/>
    <col min="2826" max="2826" width="9.81640625" style="69" customWidth="1"/>
    <col min="2827" max="2827" width="6.1796875" style="69" customWidth="1"/>
    <col min="2828" max="2828" width="10.1796875" style="69" customWidth="1"/>
    <col min="2829" max="2829" width="3.1796875" style="69" customWidth="1"/>
    <col min="2830" max="2830" width="7.6328125" style="69" customWidth="1"/>
    <col min="2831" max="2832" width="11.08984375" style="69" customWidth="1"/>
    <col min="2833" max="3070" width="9" style="69"/>
    <col min="3071" max="3071" width="16" style="69" customWidth="1"/>
    <col min="3072" max="3072" width="16.36328125" style="69" customWidth="1"/>
    <col min="3073" max="3073" width="5" style="69" customWidth="1"/>
    <col min="3074" max="3074" width="6.1796875" style="69" customWidth="1"/>
    <col min="3075" max="3075" width="7.453125" style="69" customWidth="1"/>
    <col min="3076" max="3076" width="9.81640625" style="69" customWidth="1"/>
    <col min="3077" max="3077" width="6.1796875" style="69" customWidth="1"/>
    <col min="3078" max="3078" width="9.81640625" style="69" customWidth="1"/>
    <col min="3079" max="3079" width="6.1796875" style="69" customWidth="1"/>
    <col min="3080" max="3080" width="9.81640625" style="69" customWidth="1"/>
    <col min="3081" max="3081" width="6.1796875" style="69" customWidth="1"/>
    <col min="3082" max="3082" width="9.81640625" style="69" customWidth="1"/>
    <col min="3083" max="3083" width="6.1796875" style="69" customWidth="1"/>
    <col min="3084" max="3084" width="10.1796875" style="69" customWidth="1"/>
    <col min="3085" max="3085" width="3.1796875" style="69" customWidth="1"/>
    <col min="3086" max="3086" width="7.6328125" style="69" customWidth="1"/>
    <col min="3087" max="3088" width="11.08984375" style="69" customWidth="1"/>
    <col min="3089" max="3326" width="9" style="69"/>
    <col min="3327" max="3327" width="16" style="69" customWidth="1"/>
    <col min="3328" max="3328" width="16.36328125" style="69" customWidth="1"/>
    <col min="3329" max="3329" width="5" style="69" customWidth="1"/>
    <col min="3330" max="3330" width="6.1796875" style="69" customWidth="1"/>
    <col min="3331" max="3331" width="7.453125" style="69" customWidth="1"/>
    <col min="3332" max="3332" width="9.81640625" style="69" customWidth="1"/>
    <col min="3333" max="3333" width="6.1796875" style="69" customWidth="1"/>
    <col min="3334" max="3334" width="9.81640625" style="69" customWidth="1"/>
    <col min="3335" max="3335" width="6.1796875" style="69" customWidth="1"/>
    <col min="3336" max="3336" width="9.81640625" style="69" customWidth="1"/>
    <col min="3337" max="3337" width="6.1796875" style="69" customWidth="1"/>
    <col min="3338" max="3338" width="9.81640625" style="69" customWidth="1"/>
    <col min="3339" max="3339" width="6.1796875" style="69" customWidth="1"/>
    <col min="3340" max="3340" width="10.1796875" style="69" customWidth="1"/>
    <col min="3341" max="3341" width="3.1796875" style="69" customWidth="1"/>
    <col min="3342" max="3342" width="7.6328125" style="69" customWidth="1"/>
    <col min="3343" max="3344" width="11.08984375" style="69" customWidth="1"/>
    <col min="3345" max="3582" width="9" style="69"/>
    <col min="3583" max="3583" width="16" style="69" customWidth="1"/>
    <col min="3584" max="3584" width="16.36328125" style="69" customWidth="1"/>
    <col min="3585" max="3585" width="5" style="69" customWidth="1"/>
    <col min="3586" max="3586" width="6.1796875" style="69" customWidth="1"/>
    <col min="3587" max="3587" width="7.453125" style="69" customWidth="1"/>
    <col min="3588" max="3588" width="9.81640625" style="69" customWidth="1"/>
    <col min="3589" max="3589" width="6.1796875" style="69" customWidth="1"/>
    <col min="3590" max="3590" width="9.81640625" style="69" customWidth="1"/>
    <col min="3591" max="3591" width="6.1796875" style="69" customWidth="1"/>
    <col min="3592" max="3592" width="9.81640625" style="69" customWidth="1"/>
    <col min="3593" max="3593" width="6.1796875" style="69" customWidth="1"/>
    <col min="3594" max="3594" width="9.81640625" style="69" customWidth="1"/>
    <col min="3595" max="3595" width="6.1796875" style="69" customWidth="1"/>
    <col min="3596" max="3596" width="10.1796875" style="69" customWidth="1"/>
    <col min="3597" max="3597" width="3.1796875" style="69" customWidth="1"/>
    <col min="3598" max="3598" width="7.6328125" style="69" customWidth="1"/>
    <col min="3599" max="3600" width="11.08984375" style="69" customWidth="1"/>
    <col min="3601" max="3838" width="9" style="69"/>
    <col min="3839" max="3839" width="16" style="69" customWidth="1"/>
    <col min="3840" max="3840" width="16.36328125" style="69" customWidth="1"/>
    <col min="3841" max="3841" width="5" style="69" customWidth="1"/>
    <col min="3842" max="3842" width="6.1796875" style="69" customWidth="1"/>
    <col min="3843" max="3843" width="7.453125" style="69" customWidth="1"/>
    <col min="3844" max="3844" width="9.81640625" style="69" customWidth="1"/>
    <col min="3845" max="3845" width="6.1796875" style="69" customWidth="1"/>
    <col min="3846" max="3846" width="9.81640625" style="69" customWidth="1"/>
    <col min="3847" max="3847" width="6.1796875" style="69" customWidth="1"/>
    <col min="3848" max="3848" width="9.81640625" style="69" customWidth="1"/>
    <col min="3849" max="3849" width="6.1796875" style="69" customWidth="1"/>
    <col min="3850" max="3850" width="9.81640625" style="69" customWidth="1"/>
    <col min="3851" max="3851" width="6.1796875" style="69" customWidth="1"/>
    <col min="3852" max="3852" width="10.1796875" style="69" customWidth="1"/>
    <col min="3853" max="3853" width="3.1796875" style="69" customWidth="1"/>
    <col min="3854" max="3854" width="7.6328125" style="69" customWidth="1"/>
    <col min="3855" max="3856" width="11.08984375" style="69" customWidth="1"/>
    <col min="3857" max="4094" width="9" style="69"/>
    <col min="4095" max="4095" width="16" style="69" customWidth="1"/>
    <col min="4096" max="4096" width="16.36328125" style="69" customWidth="1"/>
    <col min="4097" max="4097" width="5" style="69" customWidth="1"/>
    <col min="4098" max="4098" width="6.1796875" style="69" customWidth="1"/>
    <col min="4099" max="4099" width="7.453125" style="69" customWidth="1"/>
    <col min="4100" max="4100" width="9.81640625" style="69" customWidth="1"/>
    <col min="4101" max="4101" width="6.1796875" style="69" customWidth="1"/>
    <col min="4102" max="4102" width="9.81640625" style="69" customWidth="1"/>
    <col min="4103" max="4103" width="6.1796875" style="69" customWidth="1"/>
    <col min="4104" max="4104" width="9.81640625" style="69" customWidth="1"/>
    <col min="4105" max="4105" width="6.1796875" style="69" customWidth="1"/>
    <col min="4106" max="4106" width="9.81640625" style="69" customWidth="1"/>
    <col min="4107" max="4107" width="6.1796875" style="69" customWidth="1"/>
    <col min="4108" max="4108" width="10.1796875" style="69" customWidth="1"/>
    <col min="4109" max="4109" width="3.1796875" style="69" customWidth="1"/>
    <col min="4110" max="4110" width="7.6328125" style="69" customWidth="1"/>
    <col min="4111" max="4112" width="11.08984375" style="69" customWidth="1"/>
    <col min="4113" max="4350" width="9" style="69"/>
    <col min="4351" max="4351" width="16" style="69" customWidth="1"/>
    <col min="4352" max="4352" width="16.36328125" style="69" customWidth="1"/>
    <col min="4353" max="4353" width="5" style="69" customWidth="1"/>
    <col min="4354" max="4354" width="6.1796875" style="69" customWidth="1"/>
    <col min="4355" max="4355" width="7.453125" style="69" customWidth="1"/>
    <col min="4356" max="4356" width="9.81640625" style="69" customWidth="1"/>
    <col min="4357" max="4357" width="6.1796875" style="69" customWidth="1"/>
    <col min="4358" max="4358" width="9.81640625" style="69" customWidth="1"/>
    <col min="4359" max="4359" width="6.1796875" style="69" customWidth="1"/>
    <col min="4360" max="4360" width="9.81640625" style="69" customWidth="1"/>
    <col min="4361" max="4361" width="6.1796875" style="69" customWidth="1"/>
    <col min="4362" max="4362" width="9.81640625" style="69" customWidth="1"/>
    <col min="4363" max="4363" width="6.1796875" style="69" customWidth="1"/>
    <col min="4364" max="4364" width="10.1796875" style="69" customWidth="1"/>
    <col min="4365" max="4365" width="3.1796875" style="69" customWidth="1"/>
    <col min="4366" max="4366" width="7.6328125" style="69" customWidth="1"/>
    <col min="4367" max="4368" width="11.08984375" style="69" customWidth="1"/>
    <col min="4369" max="4606" width="9" style="69"/>
    <col min="4607" max="4607" width="16" style="69" customWidth="1"/>
    <col min="4608" max="4608" width="16.36328125" style="69" customWidth="1"/>
    <col min="4609" max="4609" width="5" style="69" customWidth="1"/>
    <col min="4610" max="4610" width="6.1796875" style="69" customWidth="1"/>
    <col min="4611" max="4611" width="7.453125" style="69" customWidth="1"/>
    <col min="4612" max="4612" width="9.81640625" style="69" customWidth="1"/>
    <col min="4613" max="4613" width="6.1796875" style="69" customWidth="1"/>
    <col min="4614" max="4614" width="9.81640625" style="69" customWidth="1"/>
    <col min="4615" max="4615" width="6.1796875" style="69" customWidth="1"/>
    <col min="4616" max="4616" width="9.81640625" style="69" customWidth="1"/>
    <col min="4617" max="4617" width="6.1796875" style="69" customWidth="1"/>
    <col min="4618" max="4618" width="9.81640625" style="69" customWidth="1"/>
    <col min="4619" max="4619" width="6.1796875" style="69" customWidth="1"/>
    <col min="4620" max="4620" width="10.1796875" style="69" customWidth="1"/>
    <col min="4621" max="4621" width="3.1796875" style="69" customWidth="1"/>
    <col min="4622" max="4622" width="7.6328125" style="69" customWidth="1"/>
    <col min="4623" max="4624" width="11.08984375" style="69" customWidth="1"/>
    <col min="4625" max="4862" width="9" style="69"/>
    <col min="4863" max="4863" width="16" style="69" customWidth="1"/>
    <col min="4864" max="4864" width="16.36328125" style="69" customWidth="1"/>
    <col min="4865" max="4865" width="5" style="69" customWidth="1"/>
    <col min="4866" max="4866" width="6.1796875" style="69" customWidth="1"/>
    <col min="4867" max="4867" width="7.453125" style="69" customWidth="1"/>
    <col min="4868" max="4868" width="9.81640625" style="69" customWidth="1"/>
    <col min="4869" max="4869" width="6.1796875" style="69" customWidth="1"/>
    <col min="4870" max="4870" width="9.81640625" style="69" customWidth="1"/>
    <col min="4871" max="4871" width="6.1796875" style="69" customWidth="1"/>
    <col min="4872" max="4872" width="9.81640625" style="69" customWidth="1"/>
    <col min="4873" max="4873" width="6.1796875" style="69" customWidth="1"/>
    <col min="4874" max="4874" width="9.81640625" style="69" customWidth="1"/>
    <col min="4875" max="4875" width="6.1796875" style="69" customWidth="1"/>
    <col min="4876" max="4876" width="10.1796875" style="69" customWidth="1"/>
    <col min="4877" max="4877" width="3.1796875" style="69" customWidth="1"/>
    <col min="4878" max="4878" width="7.6328125" style="69" customWidth="1"/>
    <col min="4879" max="4880" width="11.08984375" style="69" customWidth="1"/>
    <col min="4881" max="5118" width="9" style="69"/>
    <col min="5119" max="5119" width="16" style="69" customWidth="1"/>
    <col min="5120" max="5120" width="16.36328125" style="69" customWidth="1"/>
    <col min="5121" max="5121" width="5" style="69" customWidth="1"/>
    <col min="5122" max="5122" width="6.1796875" style="69" customWidth="1"/>
    <col min="5123" max="5123" width="7.453125" style="69" customWidth="1"/>
    <col min="5124" max="5124" width="9.81640625" style="69" customWidth="1"/>
    <col min="5125" max="5125" width="6.1796875" style="69" customWidth="1"/>
    <col min="5126" max="5126" width="9.81640625" style="69" customWidth="1"/>
    <col min="5127" max="5127" width="6.1796875" style="69" customWidth="1"/>
    <col min="5128" max="5128" width="9.81640625" style="69" customWidth="1"/>
    <col min="5129" max="5129" width="6.1796875" style="69" customWidth="1"/>
    <col min="5130" max="5130" width="9.81640625" style="69" customWidth="1"/>
    <col min="5131" max="5131" width="6.1796875" style="69" customWidth="1"/>
    <col min="5132" max="5132" width="10.1796875" style="69" customWidth="1"/>
    <col min="5133" max="5133" width="3.1796875" style="69" customWidth="1"/>
    <col min="5134" max="5134" width="7.6328125" style="69" customWidth="1"/>
    <col min="5135" max="5136" width="11.08984375" style="69" customWidth="1"/>
    <col min="5137" max="5374" width="9" style="69"/>
    <col min="5375" max="5375" width="16" style="69" customWidth="1"/>
    <col min="5376" max="5376" width="16.36328125" style="69" customWidth="1"/>
    <col min="5377" max="5377" width="5" style="69" customWidth="1"/>
    <col min="5378" max="5378" width="6.1796875" style="69" customWidth="1"/>
    <col min="5379" max="5379" width="7.453125" style="69" customWidth="1"/>
    <col min="5380" max="5380" width="9.81640625" style="69" customWidth="1"/>
    <col min="5381" max="5381" width="6.1796875" style="69" customWidth="1"/>
    <col min="5382" max="5382" width="9.81640625" style="69" customWidth="1"/>
    <col min="5383" max="5383" width="6.1796875" style="69" customWidth="1"/>
    <col min="5384" max="5384" width="9.81640625" style="69" customWidth="1"/>
    <col min="5385" max="5385" width="6.1796875" style="69" customWidth="1"/>
    <col min="5386" max="5386" width="9.81640625" style="69" customWidth="1"/>
    <col min="5387" max="5387" width="6.1796875" style="69" customWidth="1"/>
    <col min="5388" max="5388" width="10.1796875" style="69" customWidth="1"/>
    <col min="5389" max="5389" width="3.1796875" style="69" customWidth="1"/>
    <col min="5390" max="5390" width="7.6328125" style="69" customWidth="1"/>
    <col min="5391" max="5392" width="11.08984375" style="69" customWidth="1"/>
    <col min="5393" max="5630" width="9" style="69"/>
    <col min="5631" max="5631" width="16" style="69" customWidth="1"/>
    <col min="5632" max="5632" width="16.36328125" style="69" customWidth="1"/>
    <col min="5633" max="5633" width="5" style="69" customWidth="1"/>
    <col min="5634" max="5634" width="6.1796875" style="69" customWidth="1"/>
    <col min="5635" max="5635" width="7.453125" style="69" customWidth="1"/>
    <col min="5636" max="5636" width="9.81640625" style="69" customWidth="1"/>
    <col min="5637" max="5637" width="6.1796875" style="69" customWidth="1"/>
    <col min="5638" max="5638" width="9.81640625" style="69" customWidth="1"/>
    <col min="5639" max="5639" width="6.1796875" style="69" customWidth="1"/>
    <col min="5640" max="5640" width="9.81640625" style="69" customWidth="1"/>
    <col min="5641" max="5641" width="6.1796875" style="69" customWidth="1"/>
    <col min="5642" max="5642" width="9.81640625" style="69" customWidth="1"/>
    <col min="5643" max="5643" width="6.1796875" style="69" customWidth="1"/>
    <col min="5644" max="5644" width="10.1796875" style="69" customWidth="1"/>
    <col min="5645" max="5645" width="3.1796875" style="69" customWidth="1"/>
    <col min="5646" max="5646" width="7.6328125" style="69" customWidth="1"/>
    <col min="5647" max="5648" width="11.08984375" style="69" customWidth="1"/>
    <col min="5649" max="5886" width="9" style="69"/>
    <col min="5887" max="5887" width="16" style="69" customWidth="1"/>
    <col min="5888" max="5888" width="16.36328125" style="69" customWidth="1"/>
    <col min="5889" max="5889" width="5" style="69" customWidth="1"/>
    <col min="5890" max="5890" width="6.1796875" style="69" customWidth="1"/>
    <col min="5891" max="5891" width="7.453125" style="69" customWidth="1"/>
    <col min="5892" max="5892" width="9.81640625" style="69" customWidth="1"/>
    <col min="5893" max="5893" width="6.1796875" style="69" customWidth="1"/>
    <col min="5894" max="5894" width="9.81640625" style="69" customWidth="1"/>
    <col min="5895" max="5895" width="6.1796875" style="69" customWidth="1"/>
    <col min="5896" max="5896" width="9.81640625" style="69" customWidth="1"/>
    <col min="5897" max="5897" width="6.1796875" style="69" customWidth="1"/>
    <col min="5898" max="5898" width="9.81640625" style="69" customWidth="1"/>
    <col min="5899" max="5899" width="6.1796875" style="69" customWidth="1"/>
    <col min="5900" max="5900" width="10.1796875" style="69" customWidth="1"/>
    <col min="5901" max="5901" width="3.1796875" style="69" customWidth="1"/>
    <col min="5902" max="5902" width="7.6328125" style="69" customWidth="1"/>
    <col min="5903" max="5904" width="11.08984375" style="69" customWidth="1"/>
    <col min="5905" max="6142" width="9" style="69"/>
    <col min="6143" max="6143" width="16" style="69" customWidth="1"/>
    <col min="6144" max="6144" width="16.36328125" style="69" customWidth="1"/>
    <col min="6145" max="6145" width="5" style="69" customWidth="1"/>
    <col min="6146" max="6146" width="6.1796875" style="69" customWidth="1"/>
    <col min="6147" max="6147" width="7.453125" style="69" customWidth="1"/>
    <col min="6148" max="6148" width="9.81640625" style="69" customWidth="1"/>
    <col min="6149" max="6149" width="6.1796875" style="69" customWidth="1"/>
    <col min="6150" max="6150" width="9.81640625" style="69" customWidth="1"/>
    <col min="6151" max="6151" width="6.1796875" style="69" customWidth="1"/>
    <col min="6152" max="6152" width="9.81640625" style="69" customWidth="1"/>
    <col min="6153" max="6153" width="6.1796875" style="69" customWidth="1"/>
    <col min="6154" max="6154" width="9.81640625" style="69" customWidth="1"/>
    <col min="6155" max="6155" width="6.1796875" style="69" customWidth="1"/>
    <col min="6156" max="6156" width="10.1796875" style="69" customWidth="1"/>
    <col min="6157" max="6157" width="3.1796875" style="69" customWidth="1"/>
    <col min="6158" max="6158" width="7.6328125" style="69" customWidth="1"/>
    <col min="6159" max="6160" width="11.08984375" style="69" customWidth="1"/>
    <col min="6161" max="6398" width="9" style="69"/>
    <col min="6399" max="6399" width="16" style="69" customWidth="1"/>
    <col min="6400" max="6400" width="16.36328125" style="69" customWidth="1"/>
    <col min="6401" max="6401" width="5" style="69" customWidth="1"/>
    <col min="6402" max="6402" width="6.1796875" style="69" customWidth="1"/>
    <col min="6403" max="6403" width="7.453125" style="69" customWidth="1"/>
    <col min="6404" max="6404" width="9.81640625" style="69" customWidth="1"/>
    <col min="6405" max="6405" width="6.1796875" style="69" customWidth="1"/>
    <col min="6406" max="6406" width="9.81640625" style="69" customWidth="1"/>
    <col min="6407" max="6407" width="6.1796875" style="69" customWidth="1"/>
    <col min="6408" max="6408" width="9.81640625" style="69" customWidth="1"/>
    <col min="6409" max="6409" width="6.1796875" style="69" customWidth="1"/>
    <col min="6410" max="6410" width="9.81640625" style="69" customWidth="1"/>
    <col min="6411" max="6411" width="6.1796875" style="69" customWidth="1"/>
    <col min="6412" max="6412" width="10.1796875" style="69" customWidth="1"/>
    <col min="6413" max="6413" width="3.1796875" style="69" customWidth="1"/>
    <col min="6414" max="6414" width="7.6328125" style="69" customWidth="1"/>
    <col min="6415" max="6416" width="11.08984375" style="69" customWidth="1"/>
    <col min="6417" max="6654" width="9" style="69"/>
    <col min="6655" max="6655" width="16" style="69" customWidth="1"/>
    <col min="6656" max="6656" width="16.36328125" style="69" customWidth="1"/>
    <col min="6657" max="6657" width="5" style="69" customWidth="1"/>
    <col min="6658" max="6658" width="6.1796875" style="69" customWidth="1"/>
    <col min="6659" max="6659" width="7.453125" style="69" customWidth="1"/>
    <col min="6660" max="6660" width="9.81640625" style="69" customWidth="1"/>
    <col min="6661" max="6661" width="6.1796875" style="69" customWidth="1"/>
    <col min="6662" max="6662" width="9.81640625" style="69" customWidth="1"/>
    <col min="6663" max="6663" width="6.1796875" style="69" customWidth="1"/>
    <col min="6664" max="6664" width="9.81640625" style="69" customWidth="1"/>
    <col min="6665" max="6665" width="6.1796875" style="69" customWidth="1"/>
    <col min="6666" max="6666" width="9.81640625" style="69" customWidth="1"/>
    <col min="6667" max="6667" width="6.1796875" style="69" customWidth="1"/>
    <col min="6668" max="6668" width="10.1796875" style="69" customWidth="1"/>
    <col min="6669" max="6669" width="3.1796875" style="69" customWidth="1"/>
    <col min="6670" max="6670" width="7.6328125" style="69" customWidth="1"/>
    <col min="6671" max="6672" width="11.08984375" style="69" customWidth="1"/>
    <col min="6673" max="6910" width="9" style="69"/>
    <col min="6911" max="6911" width="16" style="69" customWidth="1"/>
    <col min="6912" max="6912" width="16.36328125" style="69" customWidth="1"/>
    <col min="6913" max="6913" width="5" style="69" customWidth="1"/>
    <col min="6914" max="6914" width="6.1796875" style="69" customWidth="1"/>
    <col min="6915" max="6915" width="7.453125" style="69" customWidth="1"/>
    <col min="6916" max="6916" width="9.81640625" style="69" customWidth="1"/>
    <col min="6917" max="6917" width="6.1796875" style="69" customWidth="1"/>
    <col min="6918" max="6918" width="9.81640625" style="69" customWidth="1"/>
    <col min="6919" max="6919" width="6.1796875" style="69" customWidth="1"/>
    <col min="6920" max="6920" width="9.81640625" style="69" customWidth="1"/>
    <col min="6921" max="6921" width="6.1796875" style="69" customWidth="1"/>
    <col min="6922" max="6922" width="9.81640625" style="69" customWidth="1"/>
    <col min="6923" max="6923" width="6.1796875" style="69" customWidth="1"/>
    <col min="6924" max="6924" width="10.1796875" style="69" customWidth="1"/>
    <col min="6925" max="6925" width="3.1796875" style="69" customWidth="1"/>
    <col min="6926" max="6926" width="7.6328125" style="69" customWidth="1"/>
    <col min="6927" max="6928" width="11.08984375" style="69" customWidth="1"/>
    <col min="6929" max="7166" width="9" style="69"/>
    <col min="7167" max="7167" width="16" style="69" customWidth="1"/>
    <col min="7168" max="7168" width="16.36328125" style="69" customWidth="1"/>
    <col min="7169" max="7169" width="5" style="69" customWidth="1"/>
    <col min="7170" max="7170" width="6.1796875" style="69" customWidth="1"/>
    <col min="7171" max="7171" width="7.453125" style="69" customWidth="1"/>
    <col min="7172" max="7172" width="9.81640625" style="69" customWidth="1"/>
    <col min="7173" max="7173" width="6.1796875" style="69" customWidth="1"/>
    <col min="7174" max="7174" width="9.81640625" style="69" customWidth="1"/>
    <col min="7175" max="7175" width="6.1796875" style="69" customWidth="1"/>
    <col min="7176" max="7176" width="9.81640625" style="69" customWidth="1"/>
    <col min="7177" max="7177" width="6.1796875" style="69" customWidth="1"/>
    <col min="7178" max="7178" width="9.81640625" style="69" customWidth="1"/>
    <col min="7179" max="7179" width="6.1796875" style="69" customWidth="1"/>
    <col min="7180" max="7180" width="10.1796875" style="69" customWidth="1"/>
    <col min="7181" max="7181" width="3.1796875" style="69" customWidth="1"/>
    <col min="7182" max="7182" width="7.6328125" style="69" customWidth="1"/>
    <col min="7183" max="7184" width="11.08984375" style="69" customWidth="1"/>
    <col min="7185" max="7422" width="9" style="69"/>
    <col min="7423" max="7423" width="16" style="69" customWidth="1"/>
    <col min="7424" max="7424" width="16.36328125" style="69" customWidth="1"/>
    <col min="7425" max="7425" width="5" style="69" customWidth="1"/>
    <col min="7426" max="7426" width="6.1796875" style="69" customWidth="1"/>
    <col min="7427" max="7427" width="7.453125" style="69" customWidth="1"/>
    <col min="7428" max="7428" width="9.81640625" style="69" customWidth="1"/>
    <col min="7429" max="7429" width="6.1796875" style="69" customWidth="1"/>
    <col min="7430" max="7430" width="9.81640625" style="69" customWidth="1"/>
    <col min="7431" max="7431" width="6.1796875" style="69" customWidth="1"/>
    <col min="7432" max="7432" width="9.81640625" style="69" customWidth="1"/>
    <col min="7433" max="7433" width="6.1796875" style="69" customWidth="1"/>
    <col min="7434" max="7434" width="9.81640625" style="69" customWidth="1"/>
    <col min="7435" max="7435" width="6.1796875" style="69" customWidth="1"/>
    <col min="7436" max="7436" width="10.1796875" style="69" customWidth="1"/>
    <col min="7437" max="7437" width="3.1796875" style="69" customWidth="1"/>
    <col min="7438" max="7438" width="7.6328125" style="69" customWidth="1"/>
    <col min="7439" max="7440" width="11.08984375" style="69" customWidth="1"/>
    <col min="7441" max="7678" width="9" style="69"/>
    <col min="7679" max="7679" width="16" style="69" customWidth="1"/>
    <col min="7680" max="7680" width="16.36328125" style="69" customWidth="1"/>
    <col min="7681" max="7681" width="5" style="69" customWidth="1"/>
    <col min="7682" max="7682" width="6.1796875" style="69" customWidth="1"/>
    <col min="7683" max="7683" width="7.453125" style="69" customWidth="1"/>
    <col min="7684" max="7684" width="9.81640625" style="69" customWidth="1"/>
    <col min="7685" max="7685" width="6.1796875" style="69" customWidth="1"/>
    <col min="7686" max="7686" width="9.81640625" style="69" customWidth="1"/>
    <col min="7687" max="7687" width="6.1796875" style="69" customWidth="1"/>
    <col min="7688" max="7688" width="9.81640625" style="69" customWidth="1"/>
    <col min="7689" max="7689" width="6.1796875" style="69" customWidth="1"/>
    <col min="7690" max="7690" width="9.81640625" style="69" customWidth="1"/>
    <col min="7691" max="7691" width="6.1796875" style="69" customWidth="1"/>
    <col min="7692" max="7692" width="10.1796875" style="69" customWidth="1"/>
    <col min="7693" max="7693" width="3.1796875" style="69" customWidth="1"/>
    <col min="7694" max="7694" width="7.6328125" style="69" customWidth="1"/>
    <col min="7695" max="7696" width="11.08984375" style="69" customWidth="1"/>
    <col min="7697" max="7934" width="9" style="69"/>
    <col min="7935" max="7935" width="16" style="69" customWidth="1"/>
    <col min="7936" max="7936" width="16.36328125" style="69" customWidth="1"/>
    <col min="7937" max="7937" width="5" style="69" customWidth="1"/>
    <col min="7938" max="7938" width="6.1796875" style="69" customWidth="1"/>
    <col min="7939" max="7939" width="7.453125" style="69" customWidth="1"/>
    <col min="7940" max="7940" width="9.81640625" style="69" customWidth="1"/>
    <col min="7941" max="7941" width="6.1796875" style="69" customWidth="1"/>
    <col min="7942" max="7942" width="9.81640625" style="69" customWidth="1"/>
    <col min="7943" max="7943" width="6.1796875" style="69" customWidth="1"/>
    <col min="7944" max="7944" width="9.81640625" style="69" customWidth="1"/>
    <col min="7945" max="7945" width="6.1796875" style="69" customWidth="1"/>
    <col min="7946" max="7946" width="9.81640625" style="69" customWidth="1"/>
    <col min="7947" max="7947" width="6.1796875" style="69" customWidth="1"/>
    <col min="7948" max="7948" width="10.1796875" style="69" customWidth="1"/>
    <col min="7949" max="7949" width="3.1796875" style="69" customWidth="1"/>
    <col min="7950" max="7950" width="7.6328125" style="69" customWidth="1"/>
    <col min="7951" max="7952" width="11.08984375" style="69" customWidth="1"/>
    <col min="7953" max="8190" width="9" style="69"/>
    <col min="8191" max="8191" width="16" style="69" customWidth="1"/>
    <col min="8192" max="8192" width="16.36328125" style="69" customWidth="1"/>
    <col min="8193" max="8193" width="5" style="69" customWidth="1"/>
    <col min="8194" max="8194" width="6.1796875" style="69" customWidth="1"/>
    <col min="8195" max="8195" width="7.453125" style="69" customWidth="1"/>
    <col min="8196" max="8196" width="9.81640625" style="69" customWidth="1"/>
    <col min="8197" max="8197" width="6.1796875" style="69" customWidth="1"/>
    <col min="8198" max="8198" width="9.81640625" style="69" customWidth="1"/>
    <col min="8199" max="8199" width="6.1796875" style="69" customWidth="1"/>
    <col min="8200" max="8200" width="9.81640625" style="69" customWidth="1"/>
    <col min="8201" max="8201" width="6.1796875" style="69" customWidth="1"/>
    <col min="8202" max="8202" width="9.81640625" style="69" customWidth="1"/>
    <col min="8203" max="8203" width="6.1796875" style="69" customWidth="1"/>
    <col min="8204" max="8204" width="10.1796875" style="69" customWidth="1"/>
    <col min="8205" max="8205" width="3.1796875" style="69" customWidth="1"/>
    <col min="8206" max="8206" width="7.6328125" style="69" customWidth="1"/>
    <col min="8207" max="8208" width="11.08984375" style="69" customWidth="1"/>
    <col min="8209" max="8446" width="9" style="69"/>
    <col min="8447" max="8447" width="16" style="69" customWidth="1"/>
    <col min="8448" max="8448" width="16.36328125" style="69" customWidth="1"/>
    <col min="8449" max="8449" width="5" style="69" customWidth="1"/>
    <col min="8450" max="8450" width="6.1796875" style="69" customWidth="1"/>
    <col min="8451" max="8451" width="7.453125" style="69" customWidth="1"/>
    <col min="8452" max="8452" width="9.81640625" style="69" customWidth="1"/>
    <col min="8453" max="8453" width="6.1796875" style="69" customWidth="1"/>
    <col min="8454" max="8454" width="9.81640625" style="69" customWidth="1"/>
    <col min="8455" max="8455" width="6.1796875" style="69" customWidth="1"/>
    <col min="8456" max="8456" width="9.81640625" style="69" customWidth="1"/>
    <col min="8457" max="8457" width="6.1796875" style="69" customWidth="1"/>
    <col min="8458" max="8458" width="9.81640625" style="69" customWidth="1"/>
    <col min="8459" max="8459" width="6.1796875" style="69" customWidth="1"/>
    <col min="8460" max="8460" width="10.1796875" style="69" customWidth="1"/>
    <col min="8461" max="8461" width="3.1796875" style="69" customWidth="1"/>
    <col min="8462" max="8462" width="7.6328125" style="69" customWidth="1"/>
    <col min="8463" max="8464" width="11.08984375" style="69" customWidth="1"/>
    <col min="8465" max="8702" width="9" style="69"/>
    <col min="8703" max="8703" width="16" style="69" customWidth="1"/>
    <col min="8704" max="8704" width="16.36328125" style="69" customWidth="1"/>
    <col min="8705" max="8705" width="5" style="69" customWidth="1"/>
    <col min="8706" max="8706" width="6.1796875" style="69" customWidth="1"/>
    <col min="8707" max="8707" width="7.453125" style="69" customWidth="1"/>
    <col min="8708" max="8708" width="9.81640625" style="69" customWidth="1"/>
    <col min="8709" max="8709" width="6.1796875" style="69" customWidth="1"/>
    <col min="8710" max="8710" width="9.81640625" style="69" customWidth="1"/>
    <col min="8711" max="8711" width="6.1796875" style="69" customWidth="1"/>
    <col min="8712" max="8712" width="9.81640625" style="69" customWidth="1"/>
    <col min="8713" max="8713" width="6.1796875" style="69" customWidth="1"/>
    <col min="8714" max="8714" width="9.81640625" style="69" customWidth="1"/>
    <col min="8715" max="8715" width="6.1796875" style="69" customWidth="1"/>
    <col min="8716" max="8716" width="10.1796875" style="69" customWidth="1"/>
    <col min="8717" max="8717" width="3.1796875" style="69" customWidth="1"/>
    <col min="8718" max="8718" width="7.6328125" style="69" customWidth="1"/>
    <col min="8719" max="8720" width="11.08984375" style="69" customWidth="1"/>
    <col min="8721" max="8958" width="9" style="69"/>
    <col min="8959" max="8959" width="16" style="69" customWidth="1"/>
    <col min="8960" max="8960" width="16.36328125" style="69" customWidth="1"/>
    <col min="8961" max="8961" width="5" style="69" customWidth="1"/>
    <col min="8962" max="8962" width="6.1796875" style="69" customWidth="1"/>
    <col min="8963" max="8963" width="7.453125" style="69" customWidth="1"/>
    <col min="8964" max="8964" width="9.81640625" style="69" customWidth="1"/>
    <col min="8965" max="8965" width="6.1796875" style="69" customWidth="1"/>
    <col min="8966" max="8966" width="9.81640625" style="69" customWidth="1"/>
    <col min="8967" max="8967" width="6.1796875" style="69" customWidth="1"/>
    <col min="8968" max="8968" width="9.81640625" style="69" customWidth="1"/>
    <col min="8969" max="8969" width="6.1796875" style="69" customWidth="1"/>
    <col min="8970" max="8970" width="9.81640625" style="69" customWidth="1"/>
    <col min="8971" max="8971" width="6.1796875" style="69" customWidth="1"/>
    <col min="8972" max="8972" width="10.1796875" style="69" customWidth="1"/>
    <col min="8973" max="8973" width="3.1796875" style="69" customWidth="1"/>
    <col min="8974" max="8974" width="7.6328125" style="69" customWidth="1"/>
    <col min="8975" max="8976" width="11.08984375" style="69" customWidth="1"/>
    <col min="8977" max="9214" width="9" style="69"/>
    <col min="9215" max="9215" width="16" style="69" customWidth="1"/>
    <col min="9216" max="9216" width="16.36328125" style="69" customWidth="1"/>
    <col min="9217" max="9217" width="5" style="69" customWidth="1"/>
    <col min="9218" max="9218" width="6.1796875" style="69" customWidth="1"/>
    <col min="9219" max="9219" width="7.453125" style="69" customWidth="1"/>
    <col min="9220" max="9220" width="9.81640625" style="69" customWidth="1"/>
    <col min="9221" max="9221" width="6.1796875" style="69" customWidth="1"/>
    <col min="9222" max="9222" width="9.81640625" style="69" customWidth="1"/>
    <col min="9223" max="9223" width="6.1796875" style="69" customWidth="1"/>
    <col min="9224" max="9224" width="9.81640625" style="69" customWidth="1"/>
    <col min="9225" max="9225" width="6.1796875" style="69" customWidth="1"/>
    <col min="9226" max="9226" width="9.81640625" style="69" customWidth="1"/>
    <col min="9227" max="9227" width="6.1796875" style="69" customWidth="1"/>
    <col min="9228" max="9228" width="10.1796875" style="69" customWidth="1"/>
    <col min="9229" max="9229" width="3.1796875" style="69" customWidth="1"/>
    <col min="9230" max="9230" width="7.6328125" style="69" customWidth="1"/>
    <col min="9231" max="9232" width="11.08984375" style="69" customWidth="1"/>
    <col min="9233" max="9470" width="9" style="69"/>
    <col min="9471" max="9471" width="16" style="69" customWidth="1"/>
    <col min="9472" max="9472" width="16.36328125" style="69" customWidth="1"/>
    <col min="9473" max="9473" width="5" style="69" customWidth="1"/>
    <col min="9474" max="9474" width="6.1796875" style="69" customWidth="1"/>
    <col min="9475" max="9475" width="7.453125" style="69" customWidth="1"/>
    <col min="9476" max="9476" width="9.81640625" style="69" customWidth="1"/>
    <col min="9477" max="9477" width="6.1796875" style="69" customWidth="1"/>
    <col min="9478" max="9478" width="9.81640625" style="69" customWidth="1"/>
    <col min="9479" max="9479" width="6.1796875" style="69" customWidth="1"/>
    <col min="9480" max="9480" width="9.81640625" style="69" customWidth="1"/>
    <col min="9481" max="9481" width="6.1796875" style="69" customWidth="1"/>
    <col min="9482" max="9482" width="9.81640625" style="69" customWidth="1"/>
    <col min="9483" max="9483" width="6.1796875" style="69" customWidth="1"/>
    <col min="9484" max="9484" width="10.1796875" style="69" customWidth="1"/>
    <col min="9485" max="9485" width="3.1796875" style="69" customWidth="1"/>
    <col min="9486" max="9486" width="7.6328125" style="69" customWidth="1"/>
    <col min="9487" max="9488" width="11.08984375" style="69" customWidth="1"/>
    <col min="9489" max="9726" width="9" style="69"/>
    <col min="9727" max="9727" width="16" style="69" customWidth="1"/>
    <col min="9728" max="9728" width="16.36328125" style="69" customWidth="1"/>
    <col min="9729" max="9729" width="5" style="69" customWidth="1"/>
    <col min="9730" max="9730" width="6.1796875" style="69" customWidth="1"/>
    <col min="9731" max="9731" width="7.453125" style="69" customWidth="1"/>
    <col min="9732" max="9732" width="9.81640625" style="69" customWidth="1"/>
    <col min="9733" max="9733" width="6.1796875" style="69" customWidth="1"/>
    <col min="9734" max="9734" width="9.81640625" style="69" customWidth="1"/>
    <col min="9735" max="9735" width="6.1796875" style="69" customWidth="1"/>
    <col min="9736" max="9736" width="9.81640625" style="69" customWidth="1"/>
    <col min="9737" max="9737" width="6.1796875" style="69" customWidth="1"/>
    <col min="9738" max="9738" width="9.81640625" style="69" customWidth="1"/>
    <col min="9739" max="9739" width="6.1796875" style="69" customWidth="1"/>
    <col min="9740" max="9740" width="10.1796875" style="69" customWidth="1"/>
    <col min="9741" max="9741" width="3.1796875" style="69" customWidth="1"/>
    <col min="9742" max="9742" width="7.6328125" style="69" customWidth="1"/>
    <col min="9743" max="9744" width="11.08984375" style="69" customWidth="1"/>
    <col min="9745" max="9982" width="9" style="69"/>
    <col min="9983" max="9983" width="16" style="69" customWidth="1"/>
    <col min="9984" max="9984" width="16.36328125" style="69" customWidth="1"/>
    <col min="9985" max="9985" width="5" style="69" customWidth="1"/>
    <col min="9986" max="9986" width="6.1796875" style="69" customWidth="1"/>
    <col min="9987" max="9987" width="7.453125" style="69" customWidth="1"/>
    <col min="9988" max="9988" width="9.81640625" style="69" customWidth="1"/>
    <col min="9989" max="9989" width="6.1796875" style="69" customWidth="1"/>
    <col min="9990" max="9990" width="9.81640625" style="69" customWidth="1"/>
    <col min="9991" max="9991" width="6.1796875" style="69" customWidth="1"/>
    <col min="9992" max="9992" width="9.81640625" style="69" customWidth="1"/>
    <col min="9993" max="9993" width="6.1796875" style="69" customWidth="1"/>
    <col min="9994" max="9994" width="9.81640625" style="69" customWidth="1"/>
    <col min="9995" max="9995" width="6.1796875" style="69" customWidth="1"/>
    <col min="9996" max="9996" width="10.1796875" style="69" customWidth="1"/>
    <col min="9997" max="9997" width="3.1796875" style="69" customWidth="1"/>
    <col min="9998" max="9998" width="7.6328125" style="69" customWidth="1"/>
    <col min="9999" max="10000" width="11.08984375" style="69" customWidth="1"/>
    <col min="10001" max="10238" width="9" style="69"/>
    <col min="10239" max="10239" width="16" style="69" customWidth="1"/>
    <col min="10240" max="10240" width="16.36328125" style="69" customWidth="1"/>
    <col min="10241" max="10241" width="5" style="69" customWidth="1"/>
    <col min="10242" max="10242" width="6.1796875" style="69" customWidth="1"/>
    <col min="10243" max="10243" width="7.453125" style="69" customWidth="1"/>
    <col min="10244" max="10244" width="9.81640625" style="69" customWidth="1"/>
    <col min="10245" max="10245" width="6.1796875" style="69" customWidth="1"/>
    <col min="10246" max="10246" width="9.81640625" style="69" customWidth="1"/>
    <col min="10247" max="10247" width="6.1796875" style="69" customWidth="1"/>
    <col min="10248" max="10248" width="9.81640625" style="69" customWidth="1"/>
    <col min="10249" max="10249" width="6.1796875" style="69" customWidth="1"/>
    <col min="10250" max="10250" width="9.81640625" style="69" customWidth="1"/>
    <col min="10251" max="10251" width="6.1796875" style="69" customWidth="1"/>
    <col min="10252" max="10252" width="10.1796875" style="69" customWidth="1"/>
    <col min="10253" max="10253" width="3.1796875" style="69" customWidth="1"/>
    <col min="10254" max="10254" width="7.6328125" style="69" customWidth="1"/>
    <col min="10255" max="10256" width="11.08984375" style="69" customWidth="1"/>
    <col min="10257" max="10494" width="9" style="69"/>
    <col min="10495" max="10495" width="16" style="69" customWidth="1"/>
    <col min="10496" max="10496" width="16.36328125" style="69" customWidth="1"/>
    <col min="10497" max="10497" width="5" style="69" customWidth="1"/>
    <col min="10498" max="10498" width="6.1796875" style="69" customWidth="1"/>
    <col min="10499" max="10499" width="7.453125" style="69" customWidth="1"/>
    <col min="10500" max="10500" width="9.81640625" style="69" customWidth="1"/>
    <col min="10501" max="10501" width="6.1796875" style="69" customWidth="1"/>
    <col min="10502" max="10502" width="9.81640625" style="69" customWidth="1"/>
    <col min="10503" max="10503" width="6.1796875" style="69" customWidth="1"/>
    <col min="10504" max="10504" width="9.81640625" style="69" customWidth="1"/>
    <col min="10505" max="10505" width="6.1796875" style="69" customWidth="1"/>
    <col min="10506" max="10506" width="9.81640625" style="69" customWidth="1"/>
    <col min="10507" max="10507" width="6.1796875" style="69" customWidth="1"/>
    <col min="10508" max="10508" width="10.1796875" style="69" customWidth="1"/>
    <col min="10509" max="10509" width="3.1796875" style="69" customWidth="1"/>
    <col min="10510" max="10510" width="7.6328125" style="69" customWidth="1"/>
    <col min="10511" max="10512" width="11.08984375" style="69" customWidth="1"/>
    <col min="10513" max="10750" width="9" style="69"/>
    <col min="10751" max="10751" width="16" style="69" customWidth="1"/>
    <col min="10752" max="10752" width="16.36328125" style="69" customWidth="1"/>
    <col min="10753" max="10753" width="5" style="69" customWidth="1"/>
    <col min="10754" max="10754" width="6.1796875" style="69" customWidth="1"/>
    <col min="10755" max="10755" width="7.453125" style="69" customWidth="1"/>
    <col min="10756" max="10756" width="9.81640625" style="69" customWidth="1"/>
    <col min="10757" max="10757" width="6.1796875" style="69" customWidth="1"/>
    <col min="10758" max="10758" width="9.81640625" style="69" customWidth="1"/>
    <col min="10759" max="10759" width="6.1796875" style="69" customWidth="1"/>
    <col min="10760" max="10760" width="9.81640625" style="69" customWidth="1"/>
    <col min="10761" max="10761" width="6.1796875" style="69" customWidth="1"/>
    <col min="10762" max="10762" width="9.81640625" style="69" customWidth="1"/>
    <col min="10763" max="10763" width="6.1796875" style="69" customWidth="1"/>
    <col min="10764" max="10764" width="10.1796875" style="69" customWidth="1"/>
    <col min="10765" max="10765" width="3.1796875" style="69" customWidth="1"/>
    <col min="10766" max="10766" width="7.6328125" style="69" customWidth="1"/>
    <col min="10767" max="10768" width="11.08984375" style="69" customWidth="1"/>
    <col min="10769" max="11006" width="9" style="69"/>
    <col min="11007" max="11007" width="16" style="69" customWidth="1"/>
    <col min="11008" max="11008" width="16.36328125" style="69" customWidth="1"/>
    <col min="11009" max="11009" width="5" style="69" customWidth="1"/>
    <col min="11010" max="11010" width="6.1796875" style="69" customWidth="1"/>
    <col min="11011" max="11011" width="7.453125" style="69" customWidth="1"/>
    <col min="11012" max="11012" width="9.81640625" style="69" customWidth="1"/>
    <col min="11013" max="11013" width="6.1796875" style="69" customWidth="1"/>
    <col min="11014" max="11014" width="9.81640625" style="69" customWidth="1"/>
    <col min="11015" max="11015" width="6.1796875" style="69" customWidth="1"/>
    <col min="11016" max="11016" width="9.81640625" style="69" customWidth="1"/>
    <col min="11017" max="11017" width="6.1796875" style="69" customWidth="1"/>
    <col min="11018" max="11018" width="9.81640625" style="69" customWidth="1"/>
    <col min="11019" max="11019" width="6.1796875" style="69" customWidth="1"/>
    <col min="11020" max="11020" width="10.1796875" style="69" customWidth="1"/>
    <col min="11021" max="11021" width="3.1796875" style="69" customWidth="1"/>
    <col min="11022" max="11022" width="7.6328125" style="69" customWidth="1"/>
    <col min="11023" max="11024" width="11.08984375" style="69" customWidth="1"/>
    <col min="11025" max="11262" width="9" style="69"/>
    <col min="11263" max="11263" width="16" style="69" customWidth="1"/>
    <col min="11264" max="11264" width="16.36328125" style="69" customWidth="1"/>
    <col min="11265" max="11265" width="5" style="69" customWidth="1"/>
    <col min="11266" max="11266" width="6.1796875" style="69" customWidth="1"/>
    <col min="11267" max="11267" width="7.453125" style="69" customWidth="1"/>
    <col min="11268" max="11268" width="9.81640625" style="69" customWidth="1"/>
    <col min="11269" max="11269" width="6.1796875" style="69" customWidth="1"/>
    <col min="11270" max="11270" width="9.81640625" style="69" customWidth="1"/>
    <col min="11271" max="11271" width="6.1796875" style="69" customWidth="1"/>
    <col min="11272" max="11272" width="9.81640625" style="69" customWidth="1"/>
    <col min="11273" max="11273" width="6.1796875" style="69" customWidth="1"/>
    <col min="11274" max="11274" width="9.81640625" style="69" customWidth="1"/>
    <col min="11275" max="11275" width="6.1796875" style="69" customWidth="1"/>
    <col min="11276" max="11276" width="10.1796875" style="69" customWidth="1"/>
    <col min="11277" max="11277" width="3.1796875" style="69" customWidth="1"/>
    <col min="11278" max="11278" width="7.6328125" style="69" customWidth="1"/>
    <col min="11279" max="11280" width="11.08984375" style="69" customWidth="1"/>
    <col min="11281" max="11518" width="9" style="69"/>
    <col min="11519" max="11519" width="16" style="69" customWidth="1"/>
    <col min="11520" max="11520" width="16.36328125" style="69" customWidth="1"/>
    <col min="11521" max="11521" width="5" style="69" customWidth="1"/>
    <col min="11522" max="11522" width="6.1796875" style="69" customWidth="1"/>
    <col min="11523" max="11523" width="7.453125" style="69" customWidth="1"/>
    <col min="11524" max="11524" width="9.81640625" style="69" customWidth="1"/>
    <col min="11525" max="11525" width="6.1796875" style="69" customWidth="1"/>
    <col min="11526" max="11526" width="9.81640625" style="69" customWidth="1"/>
    <col min="11527" max="11527" width="6.1796875" style="69" customWidth="1"/>
    <col min="11528" max="11528" width="9.81640625" style="69" customWidth="1"/>
    <col min="11529" max="11529" width="6.1796875" style="69" customWidth="1"/>
    <col min="11530" max="11530" width="9.81640625" style="69" customWidth="1"/>
    <col min="11531" max="11531" width="6.1796875" style="69" customWidth="1"/>
    <col min="11532" max="11532" width="10.1796875" style="69" customWidth="1"/>
    <col min="11533" max="11533" width="3.1796875" style="69" customWidth="1"/>
    <col min="11534" max="11534" width="7.6328125" style="69" customWidth="1"/>
    <col min="11535" max="11536" width="11.08984375" style="69" customWidth="1"/>
    <col min="11537" max="11774" width="9" style="69"/>
    <col min="11775" max="11775" width="16" style="69" customWidth="1"/>
    <col min="11776" max="11776" width="16.36328125" style="69" customWidth="1"/>
    <col min="11777" max="11777" width="5" style="69" customWidth="1"/>
    <col min="11778" max="11778" width="6.1796875" style="69" customWidth="1"/>
    <col min="11779" max="11779" width="7.453125" style="69" customWidth="1"/>
    <col min="11780" max="11780" width="9.81640625" style="69" customWidth="1"/>
    <col min="11781" max="11781" width="6.1796875" style="69" customWidth="1"/>
    <col min="11782" max="11782" width="9.81640625" style="69" customWidth="1"/>
    <col min="11783" max="11783" width="6.1796875" style="69" customWidth="1"/>
    <col min="11784" max="11784" width="9.81640625" style="69" customWidth="1"/>
    <col min="11785" max="11785" width="6.1796875" style="69" customWidth="1"/>
    <col min="11786" max="11786" width="9.81640625" style="69" customWidth="1"/>
    <col min="11787" max="11787" width="6.1796875" style="69" customWidth="1"/>
    <col min="11788" max="11788" width="10.1796875" style="69" customWidth="1"/>
    <col min="11789" max="11789" width="3.1796875" style="69" customWidth="1"/>
    <col min="11790" max="11790" width="7.6328125" style="69" customWidth="1"/>
    <col min="11791" max="11792" width="11.08984375" style="69" customWidth="1"/>
    <col min="11793" max="12030" width="9" style="69"/>
    <col min="12031" max="12031" width="16" style="69" customWidth="1"/>
    <col min="12032" max="12032" width="16.36328125" style="69" customWidth="1"/>
    <col min="12033" max="12033" width="5" style="69" customWidth="1"/>
    <col min="12034" max="12034" width="6.1796875" style="69" customWidth="1"/>
    <col min="12035" max="12035" width="7.453125" style="69" customWidth="1"/>
    <col min="12036" max="12036" width="9.81640625" style="69" customWidth="1"/>
    <col min="12037" max="12037" width="6.1796875" style="69" customWidth="1"/>
    <col min="12038" max="12038" width="9.81640625" style="69" customWidth="1"/>
    <col min="12039" max="12039" width="6.1796875" style="69" customWidth="1"/>
    <col min="12040" max="12040" width="9.81640625" style="69" customWidth="1"/>
    <col min="12041" max="12041" width="6.1796875" style="69" customWidth="1"/>
    <col min="12042" max="12042" width="9.81640625" style="69" customWidth="1"/>
    <col min="12043" max="12043" width="6.1796875" style="69" customWidth="1"/>
    <col min="12044" max="12044" width="10.1796875" style="69" customWidth="1"/>
    <col min="12045" max="12045" width="3.1796875" style="69" customWidth="1"/>
    <col min="12046" max="12046" width="7.6328125" style="69" customWidth="1"/>
    <col min="12047" max="12048" width="11.08984375" style="69" customWidth="1"/>
    <col min="12049" max="12286" width="9" style="69"/>
    <col min="12287" max="12287" width="16" style="69" customWidth="1"/>
    <col min="12288" max="12288" width="16.36328125" style="69" customWidth="1"/>
    <col min="12289" max="12289" width="5" style="69" customWidth="1"/>
    <col min="12290" max="12290" width="6.1796875" style="69" customWidth="1"/>
    <col min="12291" max="12291" width="7.453125" style="69" customWidth="1"/>
    <col min="12292" max="12292" width="9.81640625" style="69" customWidth="1"/>
    <col min="12293" max="12293" width="6.1796875" style="69" customWidth="1"/>
    <col min="12294" max="12294" width="9.81640625" style="69" customWidth="1"/>
    <col min="12295" max="12295" width="6.1796875" style="69" customWidth="1"/>
    <col min="12296" max="12296" width="9.81640625" style="69" customWidth="1"/>
    <col min="12297" max="12297" width="6.1796875" style="69" customWidth="1"/>
    <col min="12298" max="12298" width="9.81640625" style="69" customWidth="1"/>
    <col min="12299" max="12299" width="6.1796875" style="69" customWidth="1"/>
    <col min="12300" max="12300" width="10.1796875" style="69" customWidth="1"/>
    <col min="12301" max="12301" width="3.1796875" style="69" customWidth="1"/>
    <col min="12302" max="12302" width="7.6328125" style="69" customWidth="1"/>
    <col min="12303" max="12304" width="11.08984375" style="69" customWidth="1"/>
    <col min="12305" max="12542" width="9" style="69"/>
    <col min="12543" max="12543" width="16" style="69" customWidth="1"/>
    <col min="12544" max="12544" width="16.36328125" style="69" customWidth="1"/>
    <col min="12545" max="12545" width="5" style="69" customWidth="1"/>
    <col min="12546" max="12546" width="6.1796875" style="69" customWidth="1"/>
    <col min="12547" max="12547" width="7.453125" style="69" customWidth="1"/>
    <col min="12548" max="12548" width="9.81640625" style="69" customWidth="1"/>
    <col min="12549" max="12549" width="6.1796875" style="69" customWidth="1"/>
    <col min="12550" max="12550" width="9.81640625" style="69" customWidth="1"/>
    <col min="12551" max="12551" width="6.1796875" style="69" customWidth="1"/>
    <col min="12552" max="12552" width="9.81640625" style="69" customWidth="1"/>
    <col min="12553" max="12553" width="6.1796875" style="69" customWidth="1"/>
    <col min="12554" max="12554" width="9.81640625" style="69" customWidth="1"/>
    <col min="12555" max="12555" width="6.1796875" style="69" customWidth="1"/>
    <col min="12556" max="12556" width="10.1796875" style="69" customWidth="1"/>
    <col min="12557" max="12557" width="3.1796875" style="69" customWidth="1"/>
    <col min="12558" max="12558" width="7.6328125" style="69" customWidth="1"/>
    <col min="12559" max="12560" width="11.08984375" style="69" customWidth="1"/>
    <col min="12561" max="12798" width="9" style="69"/>
    <col min="12799" max="12799" width="16" style="69" customWidth="1"/>
    <col min="12800" max="12800" width="16.36328125" style="69" customWidth="1"/>
    <col min="12801" max="12801" width="5" style="69" customWidth="1"/>
    <col min="12802" max="12802" width="6.1796875" style="69" customWidth="1"/>
    <col min="12803" max="12803" width="7.453125" style="69" customWidth="1"/>
    <col min="12804" max="12804" width="9.81640625" style="69" customWidth="1"/>
    <col min="12805" max="12805" width="6.1796875" style="69" customWidth="1"/>
    <col min="12806" max="12806" width="9.81640625" style="69" customWidth="1"/>
    <col min="12807" max="12807" width="6.1796875" style="69" customWidth="1"/>
    <col min="12808" max="12808" width="9.81640625" style="69" customWidth="1"/>
    <col min="12809" max="12809" width="6.1796875" style="69" customWidth="1"/>
    <col min="12810" max="12810" width="9.81640625" style="69" customWidth="1"/>
    <col min="12811" max="12811" width="6.1796875" style="69" customWidth="1"/>
    <col min="12812" max="12812" width="10.1796875" style="69" customWidth="1"/>
    <col min="12813" max="12813" width="3.1796875" style="69" customWidth="1"/>
    <col min="12814" max="12814" width="7.6328125" style="69" customWidth="1"/>
    <col min="12815" max="12816" width="11.08984375" style="69" customWidth="1"/>
    <col min="12817" max="13054" width="9" style="69"/>
    <col min="13055" max="13055" width="16" style="69" customWidth="1"/>
    <col min="13056" max="13056" width="16.36328125" style="69" customWidth="1"/>
    <col min="13057" max="13057" width="5" style="69" customWidth="1"/>
    <col min="13058" max="13058" width="6.1796875" style="69" customWidth="1"/>
    <col min="13059" max="13059" width="7.453125" style="69" customWidth="1"/>
    <col min="13060" max="13060" width="9.81640625" style="69" customWidth="1"/>
    <col min="13061" max="13061" width="6.1796875" style="69" customWidth="1"/>
    <col min="13062" max="13062" width="9.81640625" style="69" customWidth="1"/>
    <col min="13063" max="13063" width="6.1796875" style="69" customWidth="1"/>
    <col min="13064" max="13064" width="9.81640625" style="69" customWidth="1"/>
    <col min="13065" max="13065" width="6.1796875" style="69" customWidth="1"/>
    <col min="13066" max="13066" width="9.81640625" style="69" customWidth="1"/>
    <col min="13067" max="13067" width="6.1796875" style="69" customWidth="1"/>
    <col min="13068" max="13068" width="10.1796875" style="69" customWidth="1"/>
    <col min="13069" max="13069" width="3.1796875" style="69" customWidth="1"/>
    <col min="13070" max="13070" width="7.6328125" style="69" customWidth="1"/>
    <col min="13071" max="13072" width="11.08984375" style="69" customWidth="1"/>
    <col min="13073" max="13310" width="9" style="69"/>
    <col min="13311" max="13311" width="16" style="69" customWidth="1"/>
    <col min="13312" max="13312" width="16.36328125" style="69" customWidth="1"/>
    <col min="13313" max="13313" width="5" style="69" customWidth="1"/>
    <col min="13314" max="13314" width="6.1796875" style="69" customWidth="1"/>
    <col min="13315" max="13315" width="7.453125" style="69" customWidth="1"/>
    <col min="13316" max="13316" width="9.81640625" style="69" customWidth="1"/>
    <col min="13317" max="13317" width="6.1796875" style="69" customWidth="1"/>
    <col min="13318" max="13318" width="9.81640625" style="69" customWidth="1"/>
    <col min="13319" max="13319" width="6.1796875" style="69" customWidth="1"/>
    <col min="13320" max="13320" width="9.81640625" style="69" customWidth="1"/>
    <col min="13321" max="13321" width="6.1796875" style="69" customWidth="1"/>
    <col min="13322" max="13322" width="9.81640625" style="69" customWidth="1"/>
    <col min="13323" max="13323" width="6.1796875" style="69" customWidth="1"/>
    <col min="13324" max="13324" width="10.1796875" style="69" customWidth="1"/>
    <col min="13325" max="13325" width="3.1796875" style="69" customWidth="1"/>
    <col min="13326" max="13326" width="7.6328125" style="69" customWidth="1"/>
    <col min="13327" max="13328" width="11.08984375" style="69" customWidth="1"/>
    <col min="13329" max="13566" width="9" style="69"/>
    <col min="13567" max="13567" width="16" style="69" customWidth="1"/>
    <col min="13568" max="13568" width="16.36328125" style="69" customWidth="1"/>
    <col min="13569" max="13569" width="5" style="69" customWidth="1"/>
    <col min="13570" max="13570" width="6.1796875" style="69" customWidth="1"/>
    <col min="13571" max="13571" width="7.453125" style="69" customWidth="1"/>
    <col min="13572" max="13572" width="9.81640625" style="69" customWidth="1"/>
    <col min="13573" max="13573" width="6.1796875" style="69" customWidth="1"/>
    <col min="13574" max="13574" width="9.81640625" style="69" customWidth="1"/>
    <col min="13575" max="13575" width="6.1796875" style="69" customWidth="1"/>
    <col min="13576" max="13576" width="9.81640625" style="69" customWidth="1"/>
    <col min="13577" max="13577" width="6.1796875" style="69" customWidth="1"/>
    <col min="13578" max="13578" width="9.81640625" style="69" customWidth="1"/>
    <col min="13579" max="13579" width="6.1796875" style="69" customWidth="1"/>
    <col min="13580" max="13580" width="10.1796875" style="69" customWidth="1"/>
    <col min="13581" max="13581" width="3.1796875" style="69" customWidth="1"/>
    <col min="13582" max="13582" width="7.6328125" style="69" customWidth="1"/>
    <col min="13583" max="13584" width="11.08984375" style="69" customWidth="1"/>
    <col min="13585" max="13822" width="9" style="69"/>
    <col min="13823" max="13823" width="16" style="69" customWidth="1"/>
    <col min="13824" max="13824" width="16.36328125" style="69" customWidth="1"/>
    <col min="13825" max="13825" width="5" style="69" customWidth="1"/>
    <col min="13826" max="13826" width="6.1796875" style="69" customWidth="1"/>
    <col min="13827" max="13827" width="7.453125" style="69" customWidth="1"/>
    <col min="13828" max="13828" width="9.81640625" style="69" customWidth="1"/>
    <col min="13829" max="13829" width="6.1796875" style="69" customWidth="1"/>
    <col min="13830" max="13830" width="9.81640625" style="69" customWidth="1"/>
    <col min="13831" max="13831" width="6.1796875" style="69" customWidth="1"/>
    <col min="13832" max="13832" width="9.81640625" style="69" customWidth="1"/>
    <col min="13833" max="13833" width="6.1796875" style="69" customWidth="1"/>
    <col min="13834" max="13834" width="9.81640625" style="69" customWidth="1"/>
    <col min="13835" max="13835" width="6.1796875" style="69" customWidth="1"/>
    <col min="13836" max="13836" width="10.1796875" style="69" customWidth="1"/>
    <col min="13837" max="13837" width="3.1796875" style="69" customWidth="1"/>
    <col min="13838" max="13838" width="7.6328125" style="69" customWidth="1"/>
    <col min="13839" max="13840" width="11.08984375" style="69" customWidth="1"/>
    <col min="13841" max="14078" width="9" style="69"/>
    <col min="14079" max="14079" width="16" style="69" customWidth="1"/>
    <col min="14080" max="14080" width="16.36328125" style="69" customWidth="1"/>
    <col min="14081" max="14081" width="5" style="69" customWidth="1"/>
    <col min="14082" max="14082" width="6.1796875" style="69" customWidth="1"/>
    <col min="14083" max="14083" width="7.453125" style="69" customWidth="1"/>
    <col min="14084" max="14084" width="9.81640625" style="69" customWidth="1"/>
    <col min="14085" max="14085" width="6.1796875" style="69" customWidth="1"/>
    <col min="14086" max="14086" width="9.81640625" style="69" customWidth="1"/>
    <col min="14087" max="14087" width="6.1796875" style="69" customWidth="1"/>
    <col min="14088" max="14088" width="9.81640625" style="69" customWidth="1"/>
    <col min="14089" max="14089" width="6.1796875" style="69" customWidth="1"/>
    <col min="14090" max="14090" width="9.81640625" style="69" customWidth="1"/>
    <col min="14091" max="14091" width="6.1796875" style="69" customWidth="1"/>
    <col min="14092" max="14092" width="10.1796875" style="69" customWidth="1"/>
    <col min="14093" max="14093" width="3.1796875" style="69" customWidth="1"/>
    <col min="14094" max="14094" width="7.6328125" style="69" customWidth="1"/>
    <col min="14095" max="14096" width="11.08984375" style="69" customWidth="1"/>
    <col min="14097" max="14334" width="9" style="69"/>
    <col min="14335" max="14335" width="16" style="69" customWidth="1"/>
    <col min="14336" max="14336" width="16.36328125" style="69" customWidth="1"/>
    <col min="14337" max="14337" width="5" style="69" customWidth="1"/>
    <col min="14338" max="14338" width="6.1796875" style="69" customWidth="1"/>
    <col min="14339" max="14339" width="7.453125" style="69" customWidth="1"/>
    <col min="14340" max="14340" width="9.81640625" style="69" customWidth="1"/>
    <col min="14341" max="14341" width="6.1796875" style="69" customWidth="1"/>
    <col min="14342" max="14342" width="9.81640625" style="69" customWidth="1"/>
    <col min="14343" max="14343" width="6.1796875" style="69" customWidth="1"/>
    <col min="14344" max="14344" width="9.81640625" style="69" customWidth="1"/>
    <col min="14345" max="14345" width="6.1796875" style="69" customWidth="1"/>
    <col min="14346" max="14346" width="9.81640625" style="69" customWidth="1"/>
    <col min="14347" max="14347" width="6.1796875" style="69" customWidth="1"/>
    <col min="14348" max="14348" width="10.1796875" style="69" customWidth="1"/>
    <col min="14349" max="14349" width="3.1796875" style="69" customWidth="1"/>
    <col min="14350" max="14350" width="7.6328125" style="69" customWidth="1"/>
    <col min="14351" max="14352" width="11.08984375" style="69" customWidth="1"/>
    <col min="14353" max="14590" width="9" style="69"/>
    <col min="14591" max="14591" width="16" style="69" customWidth="1"/>
    <col min="14592" max="14592" width="16.36328125" style="69" customWidth="1"/>
    <col min="14593" max="14593" width="5" style="69" customWidth="1"/>
    <col min="14594" max="14594" width="6.1796875" style="69" customWidth="1"/>
    <col min="14595" max="14595" width="7.453125" style="69" customWidth="1"/>
    <col min="14596" max="14596" width="9.81640625" style="69" customWidth="1"/>
    <col min="14597" max="14597" width="6.1796875" style="69" customWidth="1"/>
    <col min="14598" max="14598" width="9.81640625" style="69" customWidth="1"/>
    <col min="14599" max="14599" width="6.1796875" style="69" customWidth="1"/>
    <col min="14600" max="14600" width="9.81640625" style="69" customWidth="1"/>
    <col min="14601" max="14601" width="6.1796875" style="69" customWidth="1"/>
    <col min="14602" max="14602" width="9.81640625" style="69" customWidth="1"/>
    <col min="14603" max="14603" width="6.1796875" style="69" customWidth="1"/>
    <col min="14604" max="14604" width="10.1796875" style="69" customWidth="1"/>
    <col min="14605" max="14605" width="3.1796875" style="69" customWidth="1"/>
    <col min="14606" max="14606" width="7.6328125" style="69" customWidth="1"/>
    <col min="14607" max="14608" width="11.08984375" style="69" customWidth="1"/>
    <col min="14609" max="14846" width="9" style="69"/>
    <col min="14847" max="14847" width="16" style="69" customWidth="1"/>
    <col min="14848" max="14848" width="16.36328125" style="69" customWidth="1"/>
    <col min="14849" max="14849" width="5" style="69" customWidth="1"/>
    <col min="14850" max="14850" width="6.1796875" style="69" customWidth="1"/>
    <col min="14851" max="14851" width="7.453125" style="69" customWidth="1"/>
    <col min="14852" max="14852" width="9.81640625" style="69" customWidth="1"/>
    <col min="14853" max="14853" width="6.1796875" style="69" customWidth="1"/>
    <col min="14854" max="14854" width="9.81640625" style="69" customWidth="1"/>
    <col min="14855" max="14855" width="6.1796875" style="69" customWidth="1"/>
    <col min="14856" max="14856" width="9.81640625" style="69" customWidth="1"/>
    <col min="14857" max="14857" width="6.1796875" style="69" customWidth="1"/>
    <col min="14858" max="14858" width="9.81640625" style="69" customWidth="1"/>
    <col min="14859" max="14859" width="6.1796875" style="69" customWidth="1"/>
    <col min="14860" max="14860" width="10.1796875" style="69" customWidth="1"/>
    <col min="14861" max="14861" width="3.1796875" style="69" customWidth="1"/>
    <col min="14862" max="14862" width="7.6328125" style="69" customWidth="1"/>
    <col min="14863" max="14864" width="11.08984375" style="69" customWidth="1"/>
    <col min="14865" max="15102" width="9" style="69"/>
    <col min="15103" max="15103" width="16" style="69" customWidth="1"/>
    <col min="15104" max="15104" width="16.36328125" style="69" customWidth="1"/>
    <col min="15105" max="15105" width="5" style="69" customWidth="1"/>
    <col min="15106" max="15106" width="6.1796875" style="69" customWidth="1"/>
    <col min="15107" max="15107" width="7.453125" style="69" customWidth="1"/>
    <col min="15108" max="15108" width="9.81640625" style="69" customWidth="1"/>
    <col min="15109" max="15109" width="6.1796875" style="69" customWidth="1"/>
    <col min="15110" max="15110" width="9.81640625" style="69" customWidth="1"/>
    <col min="15111" max="15111" width="6.1796875" style="69" customWidth="1"/>
    <col min="15112" max="15112" width="9.81640625" style="69" customWidth="1"/>
    <col min="15113" max="15113" width="6.1796875" style="69" customWidth="1"/>
    <col min="15114" max="15114" width="9.81640625" style="69" customWidth="1"/>
    <col min="15115" max="15115" width="6.1796875" style="69" customWidth="1"/>
    <col min="15116" max="15116" width="10.1796875" style="69" customWidth="1"/>
    <col min="15117" max="15117" width="3.1796875" style="69" customWidth="1"/>
    <col min="15118" max="15118" width="7.6328125" style="69" customWidth="1"/>
    <col min="15119" max="15120" width="11.08984375" style="69" customWidth="1"/>
    <col min="15121" max="15358" width="9" style="69"/>
    <col min="15359" max="15359" width="16" style="69" customWidth="1"/>
    <col min="15360" max="15360" width="16.36328125" style="69" customWidth="1"/>
    <col min="15361" max="15361" width="5" style="69" customWidth="1"/>
    <col min="15362" max="15362" width="6.1796875" style="69" customWidth="1"/>
    <col min="15363" max="15363" width="7.453125" style="69" customWidth="1"/>
    <col min="15364" max="15364" width="9.81640625" style="69" customWidth="1"/>
    <col min="15365" max="15365" width="6.1796875" style="69" customWidth="1"/>
    <col min="15366" max="15366" width="9.81640625" style="69" customWidth="1"/>
    <col min="15367" max="15367" width="6.1796875" style="69" customWidth="1"/>
    <col min="15368" max="15368" width="9.81640625" style="69" customWidth="1"/>
    <col min="15369" max="15369" width="6.1796875" style="69" customWidth="1"/>
    <col min="15370" max="15370" width="9.81640625" style="69" customWidth="1"/>
    <col min="15371" max="15371" width="6.1796875" style="69" customWidth="1"/>
    <col min="15372" max="15372" width="10.1796875" style="69" customWidth="1"/>
    <col min="15373" max="15373" width="3.1796875" style="69" customWidth="1"/>
    <col min="15374" max="15374" width="7.6328125" style="69" customWidth="1"/>
    <col min="15375" max="15376" width="11.08984375" style="69" customWidth="1"/>
    <col min="15377" max="15614" width="9" style="69"/>
    <col min="15615" max="15615" width="16" style="69" customWidth="1"/>
    <col min="15616" max="15616" width="16.36328125" style="69" customWidth="1"/>
    <col min="15617" max="15617" width="5" style="69" customWidth="1"/>
    <col min="15618" max="15618" width="6.1796875" style="69" customWidth="1"/>
    <col min="15619" max="15619" width="7.453125" style="69" customWidth="1"/>
    <col min="15620" max="15620" width="9.81640625" style="69" customWidth="1"/>
    <col min="15621" max="15621" width="6.1796875" style="69" customWidth="1"/>
    <col min="15622" max="15622" width="9.81640625" style="69" customWidth="1"/>
    <col min="15623" max="15623" width="6.1796875" style="69" customWidth="1"/>
    <col min="15624" max="15624" width="9.81640625" style="69" customWidth="1"/>
    <col min="15625" max="15625" width="6.1796875" style="69" customWidth="1"/>
    <col min="15626" max="15626" width="9.81640625" style="69" customWidth="1"/>
    <col min="15627" max="15627" width="6.1796875" style="69" customWidth="1"/>
    <col min="15628" max="15628" width="10.1796875" style="69" customWidth="1"/>
    <col min="15629" max="15629" width="3.1796875" style="69" customWidth="1"/>
    <col min="15630" max="15630" width="7.6328125" style="69" customWidth="1"/>
    <col min="15631" max="15632" width="11.08984375" style="69" customWidth="1"/>
    <col min="15633" max="15870" width="9" style="69"/>
    <col min="15871" max="15871" width="16" style="69" customWidth="1"/>
    <col min="15872" max="15872" width="16.36328125" style="69" customWidth="1"/>
    <col min="15873" max="15873" width="5" style="69" customWidth="1"/>
    <col min="15874" max="15874" width="6.1796875" style="69" customWidth="1"/>
    <col min="15875" max="15875" width="7.453125" style="69" customWidth="1"/>
    <col min="15876" max="15876" width="9.81640625" style="69" customWidth="1"/>
    <col min="15877" max="15877" width="6.1796875" style="69" customWidth="1"/>
    <col min="15878" max="15878" width="9.81640625" style="69" customWidth="1"/>
    <col min="15879" max="15879" width="6.1796875" style="69" customWidth="1"/>
    <col min="15880" max="15880" width="9.81640625" style="69" customWidth="1"/>
    <col min="15881" max="15881" width="6.1796875" style="69" customWidth="1"/>
    <col min="15882" max="15882" width="9.81640625" style="69" customWidth="1"/>
    <col min="15883" max="15883" width="6.1796875" style="69" customWidth="1"/>
    <col min="15884" max="15884" width="10.1796875" style="69" customWidth="1"/>
    <col min="15885" max="15885" width="3.1796875" style="69" customWidth="1"/>
    <col min="15886" max="15886" width="7.6328125" style="69" customWidth="1"/>
    <col min="15887" max="15888" width="11.08984375" style="69" customWidth="1"/>
    <col min="15889" max="16126" width="9" style="69"/>
    <col min="16127" max="16127" width="16" style="69" customWidth="1"/>
    <col min="16128" max="16128" width="16.36328125" style="69" customWidth="1"/>
    <col min="16129" max="16129" width="5" style="69" customWidth="1"/>
    <col min="16130" max="16130" width="6.1796875" style="69" customWidth="1"/>
    <col min="16131" max="16131" width="7.453125" style="69" customWidth="1"/>
    <col min="16132" max="16132" width="9.81640625" style="69" customWidth="1"/>
    <col min="16133" max="16133" width="6.1796875" style="69" customWidth="1"/>
    <col min="16134" max="16134" width="9.81640625" style="69" customWidth="1"/>
    <col min="16135" max="16135" width="6.1796875" style="69" customWidth="1"/>
    <col min="16136" max="16136" width="9.81640625" style="69" customWidth="1"/>
    <col min="16137" max="16137" width="6.1796875" style="69" customWidth="1"/>
    <col min="16138" max="16138" width="9.81640625" style="69" customWidth="1"/>
    <col min="16139" max="16139" width="6.1796875" style="69" customWidth="1"/>
    <col min="16140" max="16140" width="10.1796875" style="69" customWidth="1"/>
    <col min="16141" max="16141" width="3.1796875" style="69" customWidth="1"/>
    <col min="16142" max="16142" width="7.6328125" style="69" customWidth="1"/>
    <col min="16143" max="16144" width="11.08984375" style="69" customWidth="1"/>
    <col min="16145" max="16384" width="9" style="69"/>
  </cols>
  <sheetData>
    <row r="1" spans="1:19" s="12" customFormat="1" ht="15" customHeight="1">
      <c r="A1" s="62">
        <v>0</v>
      </c>
      <c r="B1" s="35" t="s">
        <v>30</v>
      </c>
      <c r="C1" s="37" t="s">
        <v>31</v>
      </c>
      <c r="D1" s="39" t="s">
        <v>7</v>
      </c>
      <c r="E1" s="41" t="s">
        <v>8</v>
      </c>
      <c r="F1" s="42"/>
      <c r="G1" s="43"/>
      <c r="H1" s="41" t="s">
        <v>27</v>
      </c>
      <c r="I1" s="43"/>
      <c r="J1" s="41" t="s">
        <v>9</v>
      </c>
      <c r="K1" s="43"/>
      <c r="L1" s="41" t="s">
        <v>10</v>
      </c>
      <c r="M1" s="43"/>
      <c r="N1" s="42" t="s">
        <v>32</v>
      </c>
      <c r="O1" s="43"/>
      <c r="P1" s="11"/>
      <c r="Q1" s="4"/>
      <c r="R1" s="5"/>
      <c r="S1" s="6"/>
    </row>
    <row r="2" spans="1:19" s="12" customFormat="1" ht="15" customHeight="1">
      <c r="A2" s="62"/>
      <c r="B2" s="36"/>
      <c r="C2" s="38"/>
      <c r="D2" s="40"/>
      <c r="E2" s="13" t="s">
        <v>11</v>
      </c>
      <c r="F2" s="14" t="s">
        <v>12</v>
      </c>
      <c r="G2" s="1" t="s">
        <v>33</v>
      </c>
      <c r="H2" s="13" t="s">
        <v>11</v>
      </c>
      <c r="I2" s="1" t="s">
        <v>33</v>
      </c>
      <c r="J2" s="13" t="s">
        <v>11</v>
      </c>
      <c r="K2" s="1" t="s">
        <v>33</v>
      </c>
      <c r="L2" s="13" t="s">
        <v>11</v>
      </c>
      <c r="M2" s="1" t="s">
        <v>33</v>
      </c>
      <c r="N2" s="18" t="s">
        <v>11</v>
      </c>
      <c r="O2" s="1" t="s">
        <v>33</v>
      </c>
      <c r="P2" s="11"/>
      <c r="Q2" s="7"/>
      <c r="R2" s="19"/>
      <c r="S2" s="20"/>
    </row>
    <row r="3" spans="1:19" s="69" customFormat="1" ht="13" customHeight="1">
      <c r="A3" s="62">
        <f>A1+1</f>
        <v>1</v>
      </c>
      <c r="B3" s="217"/>
      <c r="C3" s="218"/>
      <c r="D3" s="219"/>
      <c r="E3" s="220"/>
      <c r="F3" s="221"/>
      <c r="G3" s="222"/>
      <c r="H3" s="223"/>
      <c r="I3" s="224"/>
      <c r="J3" s="223"/>
      <c r="K3" s="225"/>
      <c r="L3" s="223"/>
      <c r="M3" s="224"/>
      <c r="N3" s="226"/>
      <c r="O3" s="224"/>
      <c r="P3" s="84"/>
      <c r="Q3" s="73"/>
      <c r="R3" s="227"/>
      <c r="S3" s="227"/>
    </row>
    <row r="4" spans="1:19" s="69" customFormat="1" ht="13" customHeight="1">
      <c r="A4" s="62"/>
      <c r="B4" s="228"/>
      <c r="C4" s="229"/>
      <c r="D4" s="230"/>
      <c r="E4" s="231"/>
      <c r="F4" s="232"/>
      <c r="G4" s="233"/>
      <c r="H4" s="234"/>
      <c r="I4" s="235"/>
      <c r="J4" s="234"/>
      <c r="K4" s="236"/>
      <c r="L4" s="234"/>
      <c r="M4" s="235"/>
      <c r="N4" s="237"/>
      <c r="O4" s="235"/>
      <c r="P4" s="84"/>
      <c r="Q4" s="73"/>
      <c r="R4" s="227"/>
      <c r="S4" s="227"/>
    </row>
    <row r="5" spans="1:19" s="69" customFormat="1" ht="13" customHeight="1">
      <c r="A5" s="62">
        <f>A3+1</f>
        <v>2</v>
      </c>
      <c r="B5" s="238"/>
      <c r="C5" s="239"/>
      <c r="D5" s="240"/>
      <c r="E5" s="241"/>
      <c r="F5" s="221"/>
      <c r="G5" s="222"/>
      <c r="H5" s="223"/>
      <c r="I5" s="222"/>
      <c r="J5" s="223"/>
      <c r="K5" s="222"/>
      <c r="L5" s="223"/>
      <c r="M5" s="242">
        <f>IF(M6&lt;&gt;0,ROUND(M6/G6, 2),0)</f>
        <v>0</v>
      </c>
      <c r="N5" s="226"/>
      <c r="O5" s="242"/>
      <c r="P5" s="84"/>
      <c r="Q5" s="73"/>
      <c r="R5" s="84"/>
      <c r="S5" s="84"/>
    </row>
    <row r="6" spans="1:19" s="69" customFormat="1" ht="13" customHeight="1">
      <c r="A6" s="62"/>
      <c r="B6" s="228"/>
      <c r="C6" s="229"/>
      <c r="D6" s="230"/>
      <c r="E6" s="243"/>
      <c r="F6" s="232"/>
      <c r="G6" s="233">
        <f>E6*F6</f>
        <v>0</v>
      </c>
      <c r="H6" s="244"/>
      <c r="I6" s="233">
        <f>F6*H6</f>
        <v>0</v>
      </c>
      <c r="J6" s="244"/>
      <c r="K6" s="233">
        <f>F6*J6</f>
        <v>0</v>
      </c>
      <c r="L6" s="244">
        <f>H6+J6</f>
        <v>0</v>
      </c>
      <c r="M6" s="235">
        <f>I6+K6</f>
        <v>0</v>
      </c>
      <c r="N6" s="245">
        <f>E6-L6</f>
        <v>0</v>
      </c>
      <c r="O6" s="235">
        <f>G6-M6</f>
        <v>0</v>
      </c>
      <c r="P6" s="84"/>
      <c r="Q6" s="73"/>
      <c r="R6" s="84"/>
      <c r="S6" s="84"/>
    </row>
    <row r="7" spans="1:19" s="69" customFormat="1" ht="13" customHeight="1">
      <c r="A7" s="62">
        <f>A5+1</f>
        <v>3</v>
      </c>
      <c r="B7" s="246"/>
      <c r="C7" s="247"/>
      <c r="D7" s="240"/>
      <c r="E7" s="241"/>
      <c r="F7" s="221"/>
      <c r="G7" s="222"/>
      <c r="H7" s="223"/>
      <c r="I7" s="222"/>
      <c r="J7" s="223"/>
      <c r="K7" s="222"/>
      <c r="L7" s="223"/>
      <c r="M7" s="242">
        <f>IF(M8&lt;&gt;0,ROUND(M8/G8, 2),0)</f>
        <v>0</v>
      </c>
      <c r="N7" s="226"/>
      <c r="O7" s="242"/>
      <c r="P7" s="84"/>
      <c r="Q7" s="73"/>
      <c r="R7" s="84"/>
      <c r="S7" s="84"/>
    </row>
    <row r="8" spans="1:19" s="69" customFormat="1" ht="13" customHeight="1">
      <c r="A8" s="62"/>
      <c r="B8" s="248"/>
      <c r="C8" s="249"/>
      <c r="D8" s="230"/>
      <c r="E8" s="243"/>
      <c r="F8" s="232"/>
      <c r="G8" s="233">
        <f>E8*F8</f>
        <v>0</v>
      </c>
      <c r="H8" s="244"/>
      <c r="I8" s="233">
        <f>F8*H8</f>
        <v>0</v>
      </c>
      <c r="J8" s="244"/>
      <c r="K8" s="233">
        <f>F8*J8</f>
        <v>0</v>
      </c>
      <c r="L8" s="244">
        <f>H8+J8</f>
        <v>0</v>
      </c>
      <c r="M8" s="235">
        <f>I8+K8</f>
        <v>0</v>
      </c>
      <c r="N8" s="245">
        <f>E8-L8</f>
        <v>0</v>
      </c>
      <c r="O8" s="235">
        <f>G8-M8</f>
        <v>0</v>
      </c>
      <c r="P8" s="250"/>
      <c r="Q8" s="191"/>
      <c r="R8" s="85"/>
      <c r="S8" s="20"/>
    </row>
    <row r="9" spans="1:19" s="69" customFormat="1" ht="13" customHeight="1">
      <c r="A9" s="62">
        <f>A7+1</f>
        <v>4</v>
      </c>
      <c r="B9" s="238"/>
      <c r="C9" s="239"/>
      <c r="D9" s="240"/>
      <c r="E9" s="241"/>
      <c r="F9" s="221"/>
      <c r="G9" s="222"/>
      <c r="H9" s="223"/>
      <c r="I9" s="222"/>
      <c r="J9" s="223"/>
      <c r="K9" s="222"/>
      <c r="L9" s="223"/>
      <c r="M9" s="242">
        <f>IF(M10&lt;&gt;0,ROUND(M10/G10, 2),0)</f>
        <v>0</v>
      </c>
      <c r="N9" s="226"/>
      <c r="O9" s="242"/>
      <c r="P9" s="84"/>
      <c r="Q9" s="73"/>
      <c r="R9" s="85"/>
      <c r="S9" s="20"/>
    </row>
    <row r="10" spans="1:19" s="69" customFormat="1" ht="13" customHeight="1">
      <c r="A10" s="62"/>
      <c r="B10" s="228"/>
      <c r="C10" s="229"/>
      <c r="D10" s="230"/>
      <c r="E10" s="243"/>
      <c r="F10" s="232"/>
      <c r="G10" s="233">
        <f>E10*F10</f>
        <v>0</v>
      </c>
      <c r="H10" s="244"/>
      <c r="I10" s="233">
        <f>F10*H10</f>
        <v>0</v>
      </c>
      <c r="J10" s="244"/>
      <c r="K10" s="233">
        <f>F10*J10</f>
        <v>0</v>
      </c>
      <c r="L10" s="244">
        <f>H10+J10</f>
        <v>0</v>
      </c>
      <c r="M10" s="235">
        <f>I10+K10</f>
        <v>0</v>
      </c>
      <c r="N10" s="245">
        <f>E10-L10</f>
        <v>0</v>
      </c>
      <c r="O10" s="235">
        <f>G10-M10</f>
        <v>0</v>
      </c>
      <c r="P10" s="250"/>
      <c r="Q10" s="191"/>
      <c r="R10" s="85"/>
      <c r="S10" s="20"/>
    </row>
    <row r="11" spans="1:19" s="69" customFormat="1" ht="13" customHeight="1">
      <c r="A11" s="62">
        <f>A9+1</f>
        <v>5</v>
      </c>
      <c r="B11" s="238"/>
      <c r="C11" s="239"/>
      <c r="D11" s="240"/>
      <c r="E11" s="241"/>
      <c r="F11" s="221"/>
      <c r="G11" s="222"/>
      <c r="H11" s="223"/>
      <c r="I11" s="222"/>
      <c r="J11" s="223"/>
      <c r="K11" s="222"/>
      <c r="L11" s="223"/>
      <c r="M11" s="242">
        <f>IF(M12&lt;&gt;0,ROUND(M12/G12, 2),0)</f>
        <v>0</v>
      </c>
      <c r="N11" s="226"/>
      <c r="O11" s="242"/>
      <c r="P11" s="84"/>
      <c r="Q11" s="73"/>
      <c r="R11" s="85"/>
      <c r="S11" s="20"/>
    </row>
    <row r="12" spans="1:19" s="69" customFormat="1" ht="13" customHeight="1">
      <c r="A12" s="62"/>
      <c r="B12" s="228"/>
      <c r="C12" s="229"/>
      <c r="D12" s="230"/>
      <c r="E12" s="243"/>
      <c r="F12" s="232"/>
      <c r="G12" s="233">
        <f>E12*F12</f>
        <v>0</v>
      </c>
      <c r="H12" s="244"/>
      <c r="I12" s="233">
        <f>F12*H12</f>
        <v>0</v>
      </c>
      <c r="J12" s="244"/>
      <c r="K12" s="233">
        <f>F12*J12</f>
        <v>0</v>
      </c>
      <c r="L12" s="244">
        <f>H12+J12</f>
        <v>0</v>
      </c>
      <c r="M12" s="235">
        <f>I12+K12</f>
        <v>0</v>
      </c>
      <c r="N12" s="245">
        <f>E12-L12</f>
        <v>0</v>
      </c>
      <c r="O12" s="235">
        <f>G12-M12</f>
        <v>0</v>
      </c>
      <c r="P12" s="250"/>
      <c r="Q12" s="191"/>
      <c r="R12" s="85"/>
      <c r="S12" s="20"/>
    </row>
    <row r="13" spans="1:19" s="69" customFormat="1" ht="13" customHeight="1">
      <c r="A13" s="62">
        <f>A11+1</f>
        <v>6</v>
      </c>
      <c r="B13" s="238"/>
      <c r="C13" s="239"/>
      <c r="D13" s="240"/>
      <c r="E13" s="241"/>
      <c r="F13" s="221"/>
      <c r="G13" s="222"/>
      <c r="H13" s="223"/>
      <c r="I13" s="222"/>
      <c r="J13" s="223"/>
      <c r="K13" s="222"/>
      <c r="L13" s="223"/>
      <c r="M13" s="242">
        <f>IF(M14&lt;&gt;0,ROUND(M14/G14, 2),0)</f>
        <v>0</v>
      </c>
      <c r="N13" s="226"/>
      <c r="O13" s="242"/>
      <c r="P13" s="84"/>
      <c r="Q13" s="73"/>
      <c r="R13" s="85"/>
      <c r="S13" s="20"/>
    </row>
    <row r="14" spans="1:19" s="69" customFormat="1" ht="13" customHeight="1">
      <c r="A14" s="62"/>
      <c r="B14" s="228"/>
      <c r="C14" s="229"/>
      <c r="D14" s="230"/>
      <c r="E14" s="243"/>
      <c r="F14" s="232"/>
      <c r="G14" s="233">
        <f>E14*F14</f>
        <v>0</v>
      </c>
      <c r="H14" s="244"/>
      <c r="I14" s="233">
        <f>F14*H14</f>
        <v>0</v>
      </c>
      <c r="J14" s="244"/>
      <c r="K14" s="233">
        <f>F14*J14</f>
        <v>0</v>
      </c>
      <c r="L14" s="244">
        <f>H14+J14</f>
        <v>0</v>
      </c>
      <c r="M14" s="235">
        <f>I14+K14</f>
        <v>0</v>
      </c>
      <c r="N14" s="245">
        <f>E14-L14</f>
        <v>0</v>
      </c>
      <c r="O14" s="235">
        <f>G14-M14</f>
        <v>0</v>
      </c>
      <c r="P14" s="250"/>
      <c r="Q14" s="191"/>
      <c r="R14" s="85"/>
      <c r="S14" s="20"/>
    </row>
    <row r="15" spans="1:19" s="69" customFormat="1" ht="13" customHeight="1">
      <c r="A15" s="62">
        <f>A13+1</f>
        <v>7</v>
      </c>
      <c r="B15" s="238"/>
      <c r="C15" s="239"/>
      <c r="D15" s="240"/>
      <c r="E15" s="241"/>
      <c r="F15" s="221"/>
      <c r="G15" s="222"/>
      <c r="H15" s="223"/>
      <c r="I15" s="222"/>
      <c r="J15" s="223"/>
      <c r="K15" s="222"/>
      <c r="L15" s="223"/>
      <c r="M15" s="242">
        <f>IF(M16&lt;&gt;0,ROUND(M16/G16, 2),0)</f>
        <v>0</v>
      </c>
      <c r="N15" s="226"/>
      <c r="O15" s="242"/>
      <c r="P15" s="84"/>
      <c r="Q15" s="73"/>
      <c r="R15" s="85"/>
      <c r="S15" s="20"/>
    </row>
    <row r="16" spans="1:19" s="69" customFormat="1" ht="13" customHeight="1">
      <c r="A16" s="62"/>
      <c r="B16" s="228"/>
      <c r="C16" s="229"/>
      <c r="D16" s="230"/>
      <c r="E16" s="243"/>
      <c r="F16" s="232"/>
      <c r="G16" s="233">
        <f>E16*F16</f>
        <v>0</v>
      </c>
      <c r="H16" s="244"/>
      <c r="I16" s="233">
        <f>F16*H16</f>
        <v>0</v>
      </c>
      <c r="J16" s="244"/>
      <c r="K16" s="233">
        <f>F16*J16</f>
        <v>0</v>
      </c>
      <c r="L16" s="244">
        <f>H16+J16</f>
        <v>0</v>
      </c>
      <c r="M16" s="235">
        <f>I16+K16</f>
        <v>0</v>
      </c>
      <c r="N16" s="245">
        <f>E16-L16</f>
        <v>0</v>
      </c>
      <c r="O16" s="235">
        <f>G16-M16</f>
        <v>0</v>
      </c>
      <c r="P16" s="250"/>
      <c r="Q16" s="191"/>
      <c r="R16" s="85"/>
      <c r="S16" s="20"/>
    </row>
    <row r="17" spans="1:19" s="69" customFormat="1" ht="13" customHeight="1">
      <c r="A17" s="62">
        <f>A15+1</f>
        <v>8</v>
      </c>
      <c r="B17" s="238"/>
      <c r="C17" s="239"/>
      <c r="D17" s="240"/>
      <c r="E17" s="241"/>
      <c r="F17" s="221"/>
      <c r="G17" s="222"/>
      <c r="H17" s="223"/>
      <c r="I17" s="222"/>
      <c r="J17" s="223"/>
      <c r="K17" s="222"/>
      <c r="L17" s="223"/>
      <c r="M17" s="242">
        <f>IF(M18&lt;&gt;0,ROUND(M18/G18, 2),0)</f>
        <v>0</v>
      </c>
      <c r="N17" s="226"/>
      <c r="O17" s="242"/>
      <c r="P17" s="84"/>
      <c r="Q17" s="73"/>
      <c r="R17" s="85"/>
      <c r="S17" s="20"/>
    </row>
    <row r="18" spans="1:19" s="69" customFormat="1" ht="13" customHeight="1">
      <c r="A18" s="62"/>
      <c r="B18" s="228"/>
      <c r="C18" s="229"/>
      <c r="D18" s="230"/>
      <c r="E18" s="243"/>
      <c r="F18" s="232"/>
      <c r="G18" s="233">
        <f>E18*F18</f>
        <v>0</v>
      </c>
      <c r="H18" s="244"/>
      <c r="I18" s="233">
        <f>F18*H18</f>
        <v>0</v>
      </c>
      <c r="J18" s="244"/>
      <c r="K18" s="233">
        <f>F18*J18</f>
        <v>0</v>
      </c>
      <c r="L18" s="244">
        <f>H18+J18</f>
        <v>0</v>
      </c>
      <c r="M18" s="235">
        <f>I18+K18</f>
        <v>0</v>
      </c>
      <c r="N18" s="245">
        <f>E18-L18</f>
        <v>0</v>
      </c>
      <c r="O18" s="235">
        <f>G18-M18</f>
        <v>0</v>
      </c>
      <c r="P18" s="250"/>
      <c r="Q18" s="191"/>
      <c r="R18" s="85"/>
      <c r="S18" s="20"/>
    </row>
    <row r="19" spans="1:19" s="69" customFormat="1" ht="13" customHeight="1">
      <c r="A19" s="62">
        <f>A17+1</f>
        <v>9</v>
      </c>
      <c r="B19" s="238"/>
      <c r="C19" s="239"/>
      <c r="D19" s="240"/>
      <c r="E19" s="241"/>
      <c r="F19" s="221"/>
      <c r="G19" s="222"/>
      <c r="H19" s="223"/>
      <c r="I19" s="222"/>
      <c r="J19" s="223"/>
      <c r="K19" s="222"/>
      <c r="L19" s="223"/>
      <c r="M19" s="242">
        <f>IF(M20&lt;&gt;0,ROUND(M20/G20, 2),0)</f>
        <v>0</v>
      </c>
      <c r="N19" s="226"/>
      <c r="O19" s="242"/>
      <c r="P19" s="84"/>
      <c r="Q19" s="73"/>
      <c r="R19" s="85"/>
      <c r="S19" s="20"/>
    </row>
    <row r="20" spans="1:19" s="69" customFormat="1" ht="13" customHeight="1">
      <c r="A20" s="62"/>
      <c r="B20" s="228"/>
      <c r="C20" s="229"/>
      <c r="D20" s="230"/>
      <c r="E20" s="243"/>
      <c r="F20" s="232"/>
      <c r="G20" s="233">
        <f>E20*F20</f>
        <v>0</v>
      </c>
      <c r="H20" s="244"/>
      <c r="I20" s="233">
        <f>F20*H20</f>
        <v>0</v>
      </c>
      <c r="J20" s="244"/>
      <c r="K20" s="233">
        <f>F20*J20</f>
        <v>0</v>
      </c>
      <c r="L20" s="244">
        <f>H20+J20</f>
        <v>0</v>
      </c>
      <c r="M20" s="235">
        <f>I20+K20</f>
        <v>0</v>
      </c>
      <c r="N20" s="245">
        <f>E20-L20</f>
        <v>0</v>
      </c>
      <c r="O20" s="235">
        <f>G20-M20</f>
        <v>0</v>
      </c>
      <c r="P20" s="250"/>
      <c r="Q20" s="191"/>
      <c r="R20" s="85"/>
      <c r="S20" s="20"/>
    </row>
    <row r="21" spans="1:19" s="69" customFormat="1" ht="13" customHeight="1">
      <c r="A21" s="62">
        <f>A19+1</f>
        <v>10</v>
      </c>
      <c r="B21" s="238"/>
      <c r="C21" s="239"/>
      <c r="D21" s="240"/>
      <c r="E21" s="241"/>
      <c r="F21" s="221"/>
      <c r="G21" s="222"/>
      <c r="H21" s="223"/>
      <c r="I21" s="222"/>
      <c r="J21" s="223"/>
      <c r="K21" s="222"/>
      <c r="L21" s="223"/>
      <c r="M21" s="242">
        <f>IF(M22&lt;&gt;0,ROUND(M22/G22, 2),0)</f>
        <v>0</v>
      </c>
      <c r="N21" s="226"/>
      <c r="O21" s="242"/>
      <c r="P21" s="84"/>
      <c r="Q21" s="73"/>
      <c r="R21" s="85"/>
      <c r="S21" s="20"/>
    </row>
    <row r="22" spans="1:19" s="69" customFormat="1" ht="13" customHeight="1">
      <c r="A22" s="62"/>
      <c r="B22" s="228"/>
      <c r="C22" s="229"/>
      <c r="D22" s="230"/>
      <c r="E22" s="243"/>
      <c r="F22" s="232"/>
      <c r="G22" s="233">
        <f>E22*F22</f>
        <v>0</v>
      </c>
      <c r="H22" s="244"/>
      <c r="I22" s="233">
        <f>F22*H22</f>
        <v>0</v>
      </c>
      <c r="J22" s="244"/>
      <c r="K22" s="233">
        <f>F22*J22</f>
        <v>0</v>
      </c>
      <c r="L22" s="244">
        <f>H22+J22</f>
        <v>0</v>
      </c>
      <c r="M22" s="235">
        <f>I22+K22</f>
        <v>0</v>
      </c>
      <c r="N22" s="245">
        <f>E22-L22</f>
        <v>0</v>
      </c>
      <c r="O22" s="235">
        <f>G22-M22</f>
        <v>0</v>
      </c>
      <c r="P22" s="250"/>
      <c r="Q22" s="191"/>
      <c r="R22" s="85"/>
      <c r="S22" s="20"/>
    </row>
    <row r="23" spans="1:19" s="69" customFormat="1" ht="13" customHeight="1">
      <c r="A23" s="62">
        <f>A21+1</f>
        <v>11</v>
      </c>
      <c r="B23" s="238"/>
      <c r="C23" s="239"/>
      <c r="D23" s="240"/>
      <c r="E23" s="241"/>
      <c r="F23" s="221"/>
      <c r="G23" s="222"/>
      <c r="H23" s="223"/>
      <c r="I23" s="222"/>
      <c r="J23" s="223"/>
      <c r="K23" s="222"/>
      <c r="L23" s="223"/>
      <c r="M23" s="242">
        <f>IF(M24&lt;&gt;0,ROUND(M24/G24, 2),0)</f>
        <v>0</v>
      </c>
      <c r="N23" s="226"/>
      <c r="O23" s="242"/>
      <c r="P23" s="84"/>
      <c r="Q23" s="73"/>
      <c r="R23" s="85"/>
      <c r="S23" s="20"/>
    </row>
    <row r="24" spans="1:19" s="69" customFormat="1" ht="13" customHeight="1">
      <c r="A24" s="62"/>
      <c r="B24" s="228"/>
      <c r="C24" s="229"/>
      <c r="D24" s="230"/>
      <c r="E24" s="243"/>
      <c r="F24" s="232"/>
      <c r="G24" s="233">
        <f>E24*F24</f>
        <v>0</v>
      </c>
      <c r="H24" s="244"/>
      <c r="I24" s="233">
        <f>F24*H24</f>
        <v>0</v>
      </c>
      <c r="J24" s="244"/>
      <c r="K24" s="233">
        <f>F24*J24</f>
        <v>0</v>
      </c>
      <c r="L24" s="244">
        <f>H24+J24</f>
        <v>0</v>
      </c>
      <c r="M24" s="235">
        <f>I24+K24</f>
        <v>0</v>
      </c>
      <c r="N24" s="245">
        <f>E24-L24</f>
        <v>0</v>
      </c>
      <c r="O24" s="235">
        <f>G24-M24</f>
        <v>0</v>
      </c>
      <c r="P24" s="250"/>
      <c r="Q24" s="191"/>
      <c r="R24" s="85"/>
      <c r="S24" s="20"/>
    </row>
    <row r="25" spans="1:19" s="69" customFormat="1" ht="13" customHeight="1">
      <c r="A25" s="62">
        <f>A23+1</f>
        <v>12</v>
      </c>
      <c r="B25" s="238"/>
      <c r="C25" s="239"/>
      <c r="D25" s="240"/>
      <c r="E25" s="241"/>
      <c r="F25" s="221"/>
      <c r="G25" s="222"/>
      <c r="H25" s="223"/>
      <c r="I25" s="222"/>
      <c r="J25" s="223"/>
      <c r="K25" s="222"/>
      <c r="L25" s="223"/>
      <c r="M25" s="242">
        <f>IF(M26&lt;&gt;0,ROUND(M26/G26, 2),0)</f>
        <v>0</v>
      </c>
      <c r="N25" s="226"/>
      <c r="O25" s="242"/>
      <c r="P25" s="84"/>
      <c r="Q25" s="73"/>
      <c r="R25" s="85"/>
      <c r="S25" s="20"/>
    </row>
    <row r="26" spans="1:19" s="69" customFormat="1" ht="13" customHeight="1">
      <c r="A26" s="62"/>
      <c r="B26" s="228"/>
      <c r="C26" s="229"/>
      <c r="D26" s="230"/>
      <c r="E26" s="243"/>
      <c r="F26" s="232"/>
      <c r="G26" s="233">
        <f>E26*F26</f>
        <v>0</v>
      </c>
      <c r="H26" s="244"/>
      <c r="I26" s="233">
        <f>F26*H26</f>
        <v>0</v>
      </c>
      <c r="J26" s="244"/>
      <c r="K26" s="233">
        <f>F26*J26</f>
        <v>0</v>
      </c>
      <c r="L26" s="244">
        <f>H26+J26</f>
        <v>0</v>
      </c>
      <c r="M26" s="235">
        <f>I26+K26</f>
        <v>0</v>
      </c>
      <c r="N26" s="245">
        <f>E26-L26</f>
        <v>0</v>
      </c>
      <c r="O26" s="235">
        <f>G26-M26</f>
        <v>0</v>
      </c>
      <c r="P26" s="250"/>
      <c r="Q26" s="191"/>
      <c r="R26" s="85"/>
      <c r="S26" s="20"/>
    </row>
    <row r="27" spans="1:19" s="69" customFormat="1" ht="13" customHeight="1">
      <c r="A27" s="62">
        <f>A25+1</f>
        <v>13</v>
      </c>
      <c r="B27" s="238"/>
      <c r="C27" s="239"/>
      <c r="D27" s="240"/>
      <c r="E27" s="241"/>
      <c r="F27" s="221"/>
      <c r="G27" s="222"/>
      <c r="H27" s="223"/>
      <c r="I27" s="222"/>
      <c r="J27" s="223"/>
      <c r="K27" s="222"/>
      <c r="L27" s="223"/>
      <c r="M27" s="242">
        <f>IF(M28&lt;&gt;0,ROUND(M28/G28, 2),0)</f>
        <v>0</v>
      </c>
      <c r="N27" s="226"/>
      <c r="O27" s="242"/>
      <c r="P27" s="84"/>
      <c r="Q27" s="73"/>
      <c r="R27" s="85"/>
      <c r="S27" s="20"/>
    </row>
    <row r="28" spans="1:19" s="69" customFormat="1" ht="13" customHeight="1">
      <c r="A28" s="62"/>
      <c r="B28" s="228"/>
      <c r="C28" s="229"/>
      <c r="D28" s="230"/>
      <c r="E28" s="243"/>
      <c r="F28" s="232"/>
      <c r="G28" s="233">
        <f>E28*F28</f>
        <v>0</v>
      </c>
      <c r="H28" s="244"/>
      <c r="I28" s="233">
        <f>F28*H28</f>
        <v>0</v>
      </c>
      <c r="J28" s="244"/>
      <c r="K28" s="233">
        <f>F28*J28</f>
        <v>0</v>
      </c>
      <c r="L28" s="244">
        <f>H28+J28</f>
        <v>0</v>
      </c>
      <c r="M28" s="235">
        <f>I28+K28</f>
        <v>0</v>
      </c>
      <c r="N28" s="245">
        <f>E28-L28</f>
        <v>0</v>
      </c>
      <c r="O28" s="235">
        <f>G28-M28</f>
        <v>0</v>
      </c>
      <c r="P28" s="250"/>
      <c r="Q28" s="191"/>
      <c r="R28" s="85"/>
      <c r="S28" s="20"/>
    </row>
    <row r="29" spans="1:19" s="69" customFormat="1" ht="13" customHeight="1">
      <c r="A29" s="62">
        <f>A27+1</f>
        <v>14</v>
      </c>
      <c r="B29" s="238"/>
      <c r="C29" s="239"/>
      <c r="D29" s="240"/>
      <c r="E29" s="241"/>
      <c r="F29" s="221"/>
      <c r="G29" s="222"/>
      <c r="H29" s="223"/>
      <c r="I29" s="222"/>
      <c r="J29" s="223"/>
      <c r="K29" s="222"/>
      <c r="L29" s="223"/>
      <c r="M29" s="242">
        <f>IF(M30&lt;&gt;0,ROUND(M30/G30, 2),0)</f>
        <v>0</v>
      </c>
      <c r="N29" s="226"/>
      <c r="O29" s="242"/>
      <c r="P29" s="84"/>
      <c r="Q29" s="73"/>
      <c r="R29" s="85"/>
      <c r="S29" s="20"/>
    </row>
    <row r="30" spans="1:19" s="69" customFormat="1" ht="13" customHeight="1">
      <c r="A30" s="62"/>
      <c r="B30" s="228"/>
      <c r="C30" s="229"/>
      <c r="D30" s="230"/>
      <c r="E30" s="243"/>
      <c r="F30" s="232"/>
      <c r="G30" s="233">
        <f>E30*F30</f>
        <v>0</v>
      </c>
      <c r="H30" s="244"/>
      <c r="I30" s="233">
        <f>F30*H30</f>
        <v>0</v>
      </c>
      <c r="J30" s="244"/>
      <c r="K30" s="233">
        <f>F30*J30</f>
        <v>0</v>
      </c>
      <c r="L30" s="244">
        <f>H30+J30</f>
        <v>0</v>
      </c>
      <c r="M30" s="235">
        <f>I30+K30</f>
        <v>0</v>
      </c>
      <c r="N30" s="245">
        <f>E30-L30</f>
        <v>0</v>
      </c>
      <c r="O30" s="235">
        <f>G30-M30</f>
        <v>0</v>
      </c>
      <c r="P30" s="250"/>
      <c r="Q30" s="191"/>
      <c r="R30" s="85"/>
      <c r="S30" s="20"/>
    </row>
    <row r="31" spans="1:19" s="69" customFormat="1" ht="13" customHeight="1">
      <c r="A31" s="62">
        <f>A29+1</f>
        <v>15</v>
      </c>
      <c r="B31" s="238"/>
      <c r="C31" s="239"/>
      <c r="D31" s="240"/>
      <c r="E31" s="241"/>
      <c r="F31" s="221"/>
      <c r="G31" s="222"/>
      <c r="H31" s="223"/>
      <c r="I31" s="222"/>
      <c r="J31" s="223"/>
      <c r="K31" s="222"/>
      <c r="L31" s="223"/>
      <c r="M31" s="242">
        <f>IF(M32&lt;&gt;0,ROUND(M32/G32, 2),0)</f>
        <v>0</v>
      </c>
      <c r="N31" s="226"/>
      <c r="O31" s="242"/>
      <c r="P31" s="84"/>
      <c r="Q31" s="73"/>
      <c r="R31" s="85"/>
      <c r="S31" s="20"/>
    </row>
    <row r="32" spans="1:19" s="69" customFormat="1" ht="13" customHeight="1">
      <c r="A32" s="62"/>
      <c r="B32" s="228"/>
      <c r="C32" s="229"/>
      <c r="D32" s="230"/>
      <c r="E32" s="243"/>
      <c r="F32" s="232"/>
      <c r="G32" s="233">
        <f>E32*F32</f>
        <v>0</v>
      </c>
      <c r="H32" s="244"/>
      <c r="I32" s="233">
        <f>F32*H32</f>
        <v>0</v>
      </c>
      <c r="J32" s="244"/>
      <c r="K32" s="233">
        <f>F32*J32</f>
        <v>0</v>
      </c>
      <c r="L32" s="244">
        <f>H32+J32</f>
        <v>0</v>
      </c>
      <c r="M32" s="235">
        <f>I32+K32</f>
        <v>0</v>
      </c>
      <c r="N32" s="245">
        <f>E32-L32</f>
        <v>0</v>
      </c>
      <c r="O32" s="235">
        <f>G32-M32</f>
        <v>0</v>
      </c>
      <c r="P32" s="250"/>
      <c r="Q32" s="191"/>
      <c r="R32" s="85"/>
      <c r="S32" s="20"/>
    </row>
    <row r="33" spans="1:19" s="69" customFormat="1" ht="13" customHeight="1">
      <c r="A33" s="62">
        <f>A31+1</f>
        <v>16</v>
      </c>
      <c r="B33" s="238"/>
      <c r="C33" s="239"/>
      <c r="D33" s="240"/>
      <c r="E33" s="241"/>
      <c r="F33" s="221"/>
      <c r="G33" s="222"/>
      <c r="H33" s="223"/>
      <c r="I33" s="222"/>
      <c r="J33" s="223"/>
      <c r="K33" s="222"/>
      <c r="L33" s="223"/>
      <c r="M33" s="242">
        <f>IF(M34&lt;&gt;0,ROUND(M34/G34, 2),0)</f>
        <v>0</v>
      </c>
      <c r="N33" s="226"/>
      <c r="O33" s="242"/>
      <c r="P33" s="84"/>
      <c r="Q33" s="73"/>
      <c r="R33" s="85"/>
      <c r="S33" s="20"/>
    </row>
    <row r="34" spans="1:19" s="69" customFormat="1" ht="13" customHeight="1">
      <c r="A34" s="62"/>
      <c r="B34" s="228"/>
      <c r="C34" s="229"/>
      <c r="D34" s="230"/>
      <c r="E34" s="243"/>
      <c r="F34" s="232"/>
      <c r="G34" s="233">
        <f>E34*F34</f>
        <v>0</v>
      </c>
      <c r="H34" s="244"/>
      <c r="I34" s="233">
        <f>F34*H34</f>
        <v>0</v>
      </c>
      <c r="J34" s="244"/>
      <c r="K34" s="233">
        <f>F34*J34</f>
        <v>0</v>
      </c>
      <c r="L34" s="244">
        <f>H34+J34</f>
        <v>0</v>
      </c>
      <c r="M34" s="235">
        <f>I34+K34</f>
        <v>0</v>
      </c>
      <c r="N34" s="245">
        <f>E34-L34</f>
        <v>0</v>
      </c>
      <c r="O34" s="235">
        <f>G34-M34</f>
        <v>0</v>
      </c>
      <c r="P34" s="250"/>
      <c r="Q34" s="191"/>
      <c r="R34" s="85"/>
      <c r="S34" s="20"/>
    </row>
    <row r="35" spans="1:19" s="69" customFormat="1" ht="13" customHeight="1">
      <c r="A35" s="62">
        <f>A33+1</f>
        <v>17</v>
      </c>
      <c r="B35" s="238"/>
      <c r="C35" s="239"/>
      <c r="D35" s="240"/>
      <c r="E35" s="241"/>
      <c r="F35" s="221"/>
      <c r="G35" s="222"/>
      <c r="H35" s="223"/>
      <c r="I35" s="222"/>
      <c r="J35" s="223"/>
      <c r="K35" s="222"/>
      <c r="L35" s="223"/>
      <c r="M35" s="242">
        <f>IF(M36&lt;&gt;0,ROUND(M36/G36, 2),0)</f>
        <v>0</v>
      </c>
      <c r="N35" s="226"/>
      <c r="O35" s="242"/>
      <c r="P35" s="84"/>
      <c r="Q35" s="73"/>
      <c r="R35" s="85"/>
      <c r="S35" s="20"/>
    </row>
    <row r="36" spans="1:19" s="69" customFormat="1" ht="13" customHeight="1">
      <c r="A36" s="62"/>
      <c r="B36" s="228"/>
      <c r="C36" s="229"/>
      <c r="D36" s="230"/>
      <c r="E36" s="243"/>
      <c r="F36" s="232"/>
      <c r="G36" s="233">
        <f>E36*F36</f>
        <v>0</v>
      </c>
      <c r="H36" s="244"/>
      <c r="I36" s="233">
        <f>F36*H36</f>
        <v>0</v>
      </c>
      <c r="J36" s="244"/>
      <c r="K36" s="233">
        <f>F36*J36</f>
        <v>0</v>
      </c>
      <c r="L36" s="244">
        <f>H36+J36</f>
        <v>0</v>
      </c>
      <c r="M36" s="235">
        <f>I36+K36</f>
        <v>0</v>
      </c>
      <c r="N36" s="245">
        <f>E36-L36</f>
        <v>0</v>
      </c>
      <c r="O36" s="235">
        <f>G36-M36</f>
        <v>0</v>
      </c>
      <c r="P36" s="250"/>
      <c r="Q36" s="191"/>
      <c r="R36" s="85"/>
      <c r="S36" s="20"/>
    </row>
    <row r="37" spans="1:19" s="69" customFormat="1" ht="13" customHeight="1">
      <c r="A37" s="62">
        <f>A35+1</f>
        <v>18</v>
      </c>
      <c r="B37" s="238"/>
      <c r="C37" s="239"/>
      <c r="D37" s="240"/>
      <c r="E37" s="241"/>
      <c r="F37" s="221"/>
      <c r="G37" s="222"/>
      <c r="H37" s="223"/>
      <c r="I37" s="222"/>
      <c r="J37" s="223"/>
      <c r="K37" s="222"/>
      <c r="L37" s="223"/>
      <c r="M37" s="242"/>
      <c r="N37" s="226"/>
      <c r="O37" s="242"/>
      <c r="P37" s="84"/>
      <c r="Q37" s="73"/>
      <c r="R37" s="85"/>
      <c r="S37" s="20"/>
    </row>
    <row r="38" spans="1:19" s="69" customFormat="1" ht="13" customHeight="1">
      <c r="A38" s="62"/>
      <c r="B38" s="228"/>
      <c r="C38" s="229"/>
      <c r="D38" s="230"/>
      <c r="E38" s="243"/>
      <c r="F38" s="232"/>
      <c r="G38" s="233"/>
      <c r="H38" s="244"/>
      <c r="I38" s="233"/>
      <c r="J38" s="244"/>
      <c r="K38" s="233"/>
      <c r="L38" s="244"/>
      <c r="M38" s="235"/>
      <c r="N38" s="245"/>
      <c r="O38" s="235"/>
      <c r="P38" s="250"/>
      <c r="Q38" s="191"/>
      <c r="R38" s="85"/>
      <c r="S38" s="20"/>
    </row>
    <row r="39" spans="1:19" s="69" customFormat="1" ht="13" customHeight="1">
      <c r="A39" s="62">
        <f>A37+1</f>
        <v>19</v>
      </c>
      <c r="B39" s="251"/>
      <c r="C39" s="252"/>
      <c r="D39" s="253"/>
      <c r="E39" s="254"/>
      <c r="F39" s="255"/>
      <c r="G39" s="256"/>
      <c r="H39" s="257"/>
      <c r="I39" s="258"/>
      <c r="J39" s="257"/>
      <c r="K39" s="259"/>
      <c r="L39" s="260"/>
      <c r="M39" s="258"/>
      <c r="N39" s="261"/>
      <c r="O39" s="258"/>
      <c r="P39" s="84"/>
      <c r="Q39" s="73"/>
      <c r="R39" s="85"/>
      <c r="S39" s="20"/>
    </row>
    <row r="40" spans="1:19" s="69" customFormat="1" ht="13" customHeight="1">
      <c r="A40" s="62"/>
      <c r="B40" s="262" t="s">
        <v>35</v>
      </c>
      <c r="C40" s="263"/>
      <c r="D40" s="264"/>
      <c r="E40" s="265"/>
      <c r="F40" s="266"/>
      <c r="G40" s="267">
        <f>SUM(G3:G39)</f>
        <v>0</v>
      </c>
      <c r="H40" s="268"/>
      <c r="I40" s="269">
        <f>SUM(I3:I39)</f>
        <v>0</v>
      </c>
      <c r="J40" s="270"/>
      <c r="K40" s="271">
        <f>SUM(K3:K39)</f>
        <v>0</v>
      </c>
      <c r="L40" s="268"/>
      <c r="M40" s="269">
        <f>I40+K40</f>
        <v>0</v>
      </c>
      <c r="N40" s="272"/>
      <c r="O40" s="269">
        <f>G40-M40</f>
        <v>0</v>
      </c>
      <c r="P40" s="250"/>
      <c r="Q40" s="191"/>
      <c r="R40" s="85"/>
      <c r="S40" s="20"/>
    </row>
    <row r="41" spans="1:19" s="69" customFormat="1" ht="13" customHeight="1">
      <c r="A41" s="62">
        <f>A39+1</f>
        <v>20</v>
      </c>
      <c r="B41" s="246"/>
      <c r="C41" s="273"/>
      <c r="D41" s="240"/>
      <c r="E41" s="241"/>
      <c r="F41" s="221"/>
      <c r="G41" s="222"/>
      <c r="H41" s="223"/>
      <c r="I41" s="224"/>
      <c r="J41" s="223"/>
      <c r="K41" s="274"/>
      <c r="L41" s="275"/>
      <c r="M41" s="224"/>
      <c r="N41" s="276"/>
      <c r="O41" s="224"/>
      <c r="P41" s="84"/>
      <c r="Q41" s="73"/>
      <c r="R41" s="85"/>
      <c r="S41" s="20"/>
    </row>
    <row r="42" spans="1:19" s="69" customFormat="1" ht="13" customHeight="1">
      <c r="A42" s="62"/>
      <c r="B42" s="248"/>
      <c r="C42" s="249"/>
      <c r="D42" s="230"/>
      <c r="E42" s="243"/>
      <c r="F42" s="232"/>
      <c r="G42" s="233"/>
      <c r="H42" s="234"/>
      <c r="I42" s="235"/>
      <c r="J42" s="234"/>
      <c r="K42" s="277"/>
      <c r="L42" s="244"/>
      <c r="M42" s="235"/>
      <c r="N42" s="245"/>
      <c r="O42" s="235"/>
      <c r="P42" s="250"/>
      <c r="Q42" s="191"/>
      <c r="R42" s="85"/>
      <c r="S42" s="20"/>
    </row>
    <row r="43" spans="1:19" s="69" customFormat="1" ht="13" customHeight="1">
      <c r="A43" s="62">
        <f>A41+1</f>
        <v>21</v>
      </c>
      <c r="B43" s="246"/>
      <c r="C43" s="273"/>
      <c r="D43" s="240"/>
      <c r="E43" s="223"/>
      <c r="F43" s="221"/>
      <c r="G43" s="222"/>
      <c r="H43" s="223"/>
      <c r="I43" s="224"/>
      <c r="J43" s="223"/>
      <c r="K43" s="274"/>
      <c r="L43" s="223"/>
      <c r="M43" s="224"/>
      <c r="N43" s="226"/>
      <c r="O43" s="242"/>
      <c r="P43" s="84"/>
      <c r="Q43" s="73"/>
      <c r="R43" s="85"/>
      <c r="S43" s="20"/>
    </row>
    <row r="44" spans="1:19" s="69" customFormat="1" ht="13" customHeight="1">
      <c r="A44" s="62"/>
      <c r="B44" s="248"/>
      <c r="C44" s="278"/>
      <c r="D44" s="230"/>
      <c r="E44" s="234"/>
      <c r="F44" s="232"/>
      <c r="G44" s="233"/>
      <c r="H44" s="234"/>
      <c r="I44" s="235"/>
      <c r="J44" s="234"/>
      <c r="K44" s="277"/>
      <c r="L44" s="244"/>
      <c r="M44" s="235"/>
      <c r="N44" s="245"/>
      <c r="O44" s="235"/>
      <c r="P44" s="84"/>
      <c r="Q44" s="73"/>
      <c r="R44" s="85"/>
      <c r="S44" s="20"/>
    </row>
    <row r="45" spans="1:19" s="69" customFormat="1" ht="13" customHeight="1">
      <c r="A45" s="62">
        <f>A43+1</f>
        <v>22</v>
      </c>
      <c r="B45" s="246"/>
      <c r="C45" s="279"/>
      <c r="D45" s="240"/>
      <c r="E45" s="280"/>
      <c r="F45" s="221"/>
      <c r="G45" s="222"/>
      <c r="H45" s="280"/>
      <c r="I45" s="224"/>
      <c r="J45" s="280"/>
      <c r="K45" s="224"/>
      <c r="L45" s="223"/>
      <c r="M45" s="224"/>
      <c r="N45" s="226"/>
      <c r="O45" s="242"/>
      <c r="P45" s="84"/>
      <c r="Q45" s="73"/>
      <c r="R45" s="85"/>
      <c r="S45" s="20"/>
    </row>
    <row r="46" spans="1:19" s="69" customFormat="1" ht="13" customHeight="1">
      <c r="A46" s="62"/>
      <c r="B46" s="248"/>
      <c r="C46" s="281"/>
      <c r="D46" s="230"/>
      <c r="E46" s="282"/>
      <c r="F46" s="232"/>
      <c r="G46" s="233"/>
      <c r="H46" s="282"/>
      <c r="I46" s="235"/>
      <c r="J46" s="282"/>
      <c r="K46" s="235"/>
      <c r="L46" s="283"/>
      <c r="M46" s="235"/>
      <c r="N46" s="284"/>
      <c r="O46" s="235"/>
      <c r="P46" s="84"/>
      <c r="Q46" s="73"/>
      <c r="R46" s="85"/>
      <c r="S46" s="20"/>
    </row>
    <row r="47" spans="1:19" s="69" customFormat="1" ht="13" customHeight="1">
      <c r="A47" s="62">
        <f>A45+1</f>
        <v>23</v>
      </c>
      <c r="B47" s="246"/>
      <c r="C47" s="279"/>
      <c r="D47" s="240"/>
      <c r="E47" s="280"/>
      <c r="F47" s="221"/>
      <c r="G47" s="222"/>
      <c r="H47" s="280"/>
      <c r="I47" s="224"/>
      <c r="J47" s="280"/>
      <c r="K47" s="224"/>
      <c r="L47" s="223"/>
      <c r="M47" s="224"/>
      <c r="N47" s="226"/>
      <c r="O47" s="242"/>
      <c r="P47" s="84"/>
      <c r="Q47" s="73"/>
      <c r="R47" s="85"/>
      <c r="S47" s="20"/>
    </row>
    <row r="48" spans="1:19" s="69" customFormat="1" ht="13" customHeight="1">
      <c r="A48" s="62"/>
      <c r="B48" s="248"/>
      <c r="C48" s="281"/>
      <c r="D48" s="230"/>
      <c r="E48" s="282"/>
      <c r="F48" s="232"/>
      <c r="G48" s="233"/>
      <c r="H48" s="282"/>
      <c r="I48" s="235"/>
      <c r="J48" s="282"/>
      <c r="K48" s="235"/>
      <c r="L48" s="283"/>
      <c r="M48" s="235"/>
      <c r="N48" s="284"/>
      <c r="O48" s="235"/>
      <c r="P48" s="84"/>
      <c r="Q48" s="73"/>
      <c r="R48" s="85"/>
      <c r="S48" s="20"/>
    </row>
    <row r="49" spans="1:19" s="69" customFormat="1" ht="13" customHeight="1">
      <c r="A49" s="62">
        <f>A47+1</f>
        <v>24</v>
      </c>
      <c r="B49" s="246"/>
      <c r="C49" s="285"/>
      <c r="D49" s="286"/>
      <c r="E49" s="21"/>
      <c r="F49" s="22"/>
      <c r="G49" s="222"/>
      <c r="H49" s="280"/>
      <c r="I49" s="224"/>
      <c r="J49" s="280"/>
      <c r="K49" s="224"/>
      <c r="L49" s="223"/>
      <c r="M49" s="224"/>
      <c r="N49" s="226"/>
      <c r="O49" s="242"/>
      <c r="P49" s="84"/>
      <c r="Q49" s="73"/>
      <c r="R49" s="85"/>
      <c r="S49" s="20"/>
    </row>
    <row r="50" spans="1:19" s="69" customFormat="1" ht="13" customHeight="1">
      <c r="A50" s="62"/>
      <c r="B50" s="248"/>
      <c r="C50" s="287"/>
      <c r="D50" s="288"/>
      <c r="E50" s="23"/>
      <c r="F50" s="24"/>
      <c r="G50" s="233"/>
      <c r="H50" s="282"/>
      <c r="I50" s="235"/>
      <c r="J50" s="282"/>
      <c r="K50" s="235"/>
      <c r="L50" s="283"/>
      <c r="M50" s="235"/>
      <c r="N50" s="284"/>
      <c r="O50" s="235"/>
      <c r="P50" s="84"/>
      <c r="Q50" s="73"/>
      <c r="R50" s="85"/>
      <c r="S50" s="20"/>
    </row>
    <row r="51" spans="1:19" s="69" customFormat="1" ht="13" customHeight="1">
      <c r="A51" s="62">
        <f>A49+1</f>
        <v>25</v>
      </c>
      <c r="B51" s="289"/>
      <c r="C51" s="285"/>
      <c r="D51" s="290"/>
      <c r="E51" s="291"/>
      <c r="F51" s="292"/>
      <c r="G51" s="222"/>
      <c r="H51" s="280"/>
      <c r="I51" s="224"/>
      <c r="J51" s="280"/>
      <c r="K51" s="224"/>
      <c r="L51" s="223"/>
      <c r="M51" s="224"/>
      <c r="N51" s="226"/>
      <c r="O51" s="242"/>
      <c r="P51" s="84"/>
      <c r="Q51" s="73"/>
      <c r="R51" s="85"/>
      <c r="S51" s="20"/>
    </row>
    <row r="52" spans="1:19" s="69" customFormat="1" ht="13" customHeight="1">
      <c r="A52" s="62"/>
      <c r="B52" s="293"/>
      <c r="C52" s="287"/>
      <c r="D52" s="288"/>
      <c r="E52" s="294"/>
      <c r="F52" s="295"/>
      <c r="G52" s="233"/>
      <c r="H52" s="282"/>
      <c r="I52" s="235"/>
      <c r="J52" s="282"/>
      <c r="K52" s="235"/>
      <c r="L52" s="283"/>
      <c r="M52" s="235"/>
      <c r="N52" s="284"/>
      <c r="O52" s="235"/>
      <c r="P52" s="84"/>
      <c r="Q52" s="73"/>
      <c r="R52" s="85"/>
      <c r="S52" s="20"/>
    </row>
    <row r="53" spans="1:19" s="69" customFormat="1" ht="13" customHeight="1">
      <c r="A53" s="62">
        <f>A51+1</f>
        <v>26</v>
      </c>
      <c r="B53" s="289"/>
      <c r="C53" s="285"/>
      <c r="D53" s="290"/>
      <c r="E53" s="21"/>
      <c r="F53" s="22"/>
      <c r="G53" s="222"/>
      <c r="H53" s="280"/>
      <c r="I53" s="224"/>
      <c r="J53" s="280"/>
      <c r="K53" s="224"/>
      <c r="L53" s="223"/>
      <c r="M53" s="224"/>
      <c r="N53" s="226"/>
      <c r="O53" s="242"/>
      <c r="P53" s="84"/>
      <c r="Q53" s="73"/>
      <c r="R53" s="85"/>
      <c r="S53" s="20"/>
    </row>
    <row r="54" spans="1:19" s="69" customFormat="1" ht="13" customHeight="1">
      <c r="A54" s="62"/>
      <c r="B54" s="293"/>
      <c r="C54" s="287"/>
      <c r="D54" s="288"/>
      <c r="E54" s="23"/>
      <c r="F54" s="24"/>
      <c r="G54" s="233"/>
      <c r="H54" s="282"/>
      <c r="I54" s="235"/>
      <c r="J54" s="282"/>
      <c r="K54" s="235"/>
      <c r="L54" s="283"/>
      <c r="M54" s="235"/>
      <c r="N54" s="284"/>
      <c r="O54" s="235"/>
      <c r="P54" s="84"/>
      <c r="Q54" s="73"/>
      <c r="R54" s="85"/>
      <c r="S54" s="20"/>
    </row>
    <row r="55" spans="1:19" s="69" customFormat="1" ht="13" customHeight="1">
      <c r="A55" s="62">
        <f>A53+1</f>
        <v>27</v>
      </c>
      <c r="B55" s="289"/>
      <c r="C55" s="285"/>
      <c r="D55" s="290"/>
      <c r="E55" s="291"/>
      <c r="F55" s="292"/>
      <c r="G55" s="222"/>
      <c r="H55" s="280"/>
      <c r="I55" s="224"/>
      <c r="J55" s="280"/>
      <c r="K55" s="224"/>
      <c r="L55" s="223"/>
      <c r="M55" s="224"/>
      <c r="N55" s="226"/>
      <c r="O55" s="242"/>
      <c r="P55" s="84"/>
      <c r="Q55" s="73"/>
      <c r="R55" s="85"/>
      <c r="S55" s="20"/>
    </row>
    <row r="56" spans="1:19" s="69" customFormat="1" ht="13" customHeight="1">
      <c r="A56" s="62"/>
      <c r="B56" s="293"/>
      <c r="C56" s="287"/>
      <c r="D56" s="288"/>
      <c r="E56" s="294"/>
      <c r="F56" s="295"/>
      <c r="G56" s="233"/>
      <c r="H56" s="282"/>
      <c r="I56" s="235"/>
      <c r="J56" s="282"/>
      <c r="K56" s="235"/>
      <c r="L56" s="283"/>
      <c r="M56" s="235"/>
      <c r="N56" s="284"/>
      <c r="O56" s="235"/>
      <c r="P56" s="84"/>
      <c r="Q56" s="73"/>
      <c r="R56" s="85"/>
      <c r="S56" s="20"/>
    </row>
    <row r="57" spans="1:19" s="69" customFormat="1" ht="13" customHeight="1">
      <c r="A57" s="62">
        <f>A55+1</f>
        <v>28</v>
      </c>
      <c r="B57" s="289"/>
      <c r="C57" s="285"/>
      <c r="D57" s="290"/>
      <c r="E57" s="21"/>
      <c r="F57" s="22"/>
      <c r="G57" s="222"/>
      <c r="H57" s="280"/>
      <c r="I57" s="224"/>
      <c r="J57" s="280"/>
      <c r="K57" s="224"/>
      <c r="L57" s="223"/>
      <c r="M57" s="224"/>
      <c r="N57" s="226"/>
      <c r="O57" s="242"/>
      <c r="P57" s="84"/>
      <c r="Q57" s="73"/>
      <c r="R57" s="85"/>
      <c r="S57" s="20"/>
    </row>
    <row r="58" spans="1:19" s="69" customFormat="1" ht="13" customHeight="1">
      <c r="A58" s="62"/>
      <c r="B58" s="293"/>
      <c r="C58" s="287"/>
      <c r="D58" s="288"/>
      <c r="E58" s="23"/>
      <c r="F58" s="24"/>
      <c r="G58" s="233"/>
      <c r="H58" s="282"/>
      <c r="I58" s="235"/>
      <c r="J58" s="282"/>
      <c r="K58" s="235"/>
      <c r="L58" s="283"/>
      <c r="M58" s="235"/>
      <c r="N58" s="284"/>
      <c r="O58" s="235"/>
      <c r="P58" s="84"/>
      <c r="Q58" s="73"/>
      <c r="R58" s="85"/>
      <c r="S58" s="20"/>
    </row>
    <row r="59" spans="1:19" s="69" customFormat="1" ht="13" customHeight="1">
      <c r="A59" s="62">
        <f>A57+1</f>
        <v>29</v>
      </c>
      <c r="B59" s="289"/>
      <c r="C59" s="285"/>
      <c r="D59" s="290"/>
      <c r="E59" s="291"/>
      <c r="F59" s="292"/>
      <c r="G59" s="222"/>
      <c r="H59" s="280"/>
      <c r="I59" s="224"/>
      <c r="J59" s="280"/>
      <c r="K59" s="224"/>
      <c r="L59" s="223"/>
      <c r="M59" s="224"/>
      <c r="N59" s="226"/>
      <c r="O59" s="242"/>
      <c r="P59" s="84"/>
      <c r="Q59" s="73"/>
      <c r="R59" s="85"/>
      <c r="S59" s="20"/>
    </row>
    <row r="60" spans="1:19" s="69" customFormat="1" ht="13" customHeight="1">
      <c r="A60" s="62"/>
      <c r="B60" s="293"/>
      <c r="C60" s="287"/>
      <c r="D60" s="288"/>
      <c r="E60" s="294"/>
      <c r="F60" s="295"/>
      <c r="G60" s="233"/>
      <c r="H60" s="282"/>
      <c r="I60" s="235"/>
      <c r="J60" s="282"/>
      <c r="K60" s="235"/>
      <c r="L60" s="283"/>
      <c r="M60" s="235"/>
      <c r="N60" s="284"/>
      <c r="O60" s="235"/>
      <c r="P60" s="84"/>
      <c r="Q60" s="73"/>
      <c r="R60" s="85"/>
      <c r="S60" s="20"/>
    </row>
    <row r="61" spans="1:19" s="69" customFormat="1" ht="13" customHeight="1">
      <c r="A61" s="62">
        <f>A59+1</f>
        <v>30</v>
      </c>
      <c r="B61" s="289"/>
      <c r="C61" s="285"/>
      <c r="D61" s="290"/>
      <c r="E61" s="21"/>
      <c r="F61" s="22"/>
      <c r="G61" s="222"/>
      <c r="H61" s="280"/>
      <c r="I61" s="224"/>
      <c r="J61" s="280"/>
      <c r="K61" s="224"/>
      <c r="L61" s="223"/>
      <c r="M61" s="224"/>
      <c r="N61" s="226"/>
      <c r="O61" s="242"/>
      <c r="P61" s="84"/>
      <c r="Q61" s="73"/>
      <c r="R61" s="85"/>
      <c r="S61" s="20"/>
    </row>
    <row r="62" spans="1:19" s="69" customFormat="1" ht="13" customHeight="1">
      <c r="A62" s="62"/>
      <c r="B62" s="293"/>
      <c r="C62" s="287"/>
      <c r="D62" s="288"/>
      <c r="E62" s="23"/>
      <c r="F62" s="24"/>
      <c r="G62" s="233"/>
      <c r="H62" s="282"/>
      <c r="I62" s="235"/>
      <c r="J62" s="282"/>
      <c r="K62" s="235"/>
      <c r="L62" s="283"/>
      <c r="M62" s="235"/>
      <c r="N62" s="284"/>
      <c r="O62" s="235"/>
      <c r="P62" s="84"/>
      <c r="Q62" s="73"/>
      <c r="R62" s="85"/>
      <c r="S62" s="20"/>
    </row>
    <row r="63" spans="1:19" s="69" customFormat="1" ht="13" customHeight="1">
      <c r="A63" s="62">
        <f>A61+1</f>
        <v>31</v>
      </c>
      <c r="B63" s="289"/>
      <c r="C63" s="285"/>
      <c r="D63" s="290"/>
      <c r="E63" s="21"/>
      <c r="F63" s="22"/>
      <c r="G63" s="222"/>
      <c r="H63" s="280"/>
      <c r="I63" s="224"/>
      <c r="J63" s="280"/>
      <c r="K63" s="224"/>
      <c r="L63" s="223"/>
      <c r="M63" s="224"/>
      <c r="N63" s="226"/>
      <c r="O63" s="242"/>
      <c r="P63" s="84"/>
      <c r="Q63" s="73"/>
      <c r="R63" s="85"/>
      <c r="S63" s="20"/>
    </row>
    <row r="64" spans="1:19" s="69" customFormat="1" ht="13" customHeight="1">
      <c r="A64" s="62"/>
      <c r="B64" s="293"/>
      <c r="C64" s="287"/>
      <c r="D64" s="288"/>
      <c r="E64" s="23"/>
      <c r="F64" s="24"/>
      <c r="G64" s="233"/>
      <c r="H64" s="282"/>
      <c r="I64" s="235"/>
      <c r="J64" s="282"/>
      <c r="K64" s="235"/>
      <c r="L64" s="283"/>
      <c r="M64" s="235"/>
      <c r="N64" s="284"/>
      <c r="O64" s="235"/>
      <c r="P64" s="84"/>
      <c r="Q64" s="73"/>
      <c r="R64" s="85"/>
      <c r="S64" s="20"/>
    </row>
    <row r="65" spans="1:19" s="69" customFormat="1" ht="13" customHeight="1">
      <c r="A65" s="62">
        <f>A63+1</f>
        <v>32</v>
      </c>
      <c r="B65" s="289"/>
      <c r="C65" s="285"/>
      <c r="D65" s="290"/>
      <c r="E65" s="21"/>
      <c r="F65" s="22"/>
      <c r="G65" s="222"/>
      <c r="H65" s="280"/>
      <c r="I65" s="224"/>
      <c r="J65" s="280"/>
      <c r="K65" s="224"/>
      <c r="L65" s="223"/>
      <c r="M65" s="224"/>
      <c r="N65" s="226"/>
      <c r="O65" s="242"/>
      <c r="P65" s="84"/>
      <c r="Q65" s="73"/>
      <c r="R65" s="85"/>
      <c r="S65" s="20"/>
    </row>
    <row r="66" spans="1:19" s="69" customFormat="1" ht="13" customHeight="1">
      <c r="A66" s="62"/>
      <c r="B66" s="293"/>
      <c r="C66" s="287"/>
      <c r="D66" s="288"/>
      <c r="E66" s="23"/>
      <c r="F66" s="24"/>
      <c r="G66" s="233"/>
      <c r="H66" s="282"/>
      <c r="I66" s="235"/>
      <c r="J66" s="282"/>
      <c r="K66" s="235"/>
      <c r="L66" s="283"/>
      <c r="M66" s="235"/>
      <c r="N66" s="284"/>
      <c r="O66" s="235"/>
      <c r="P66" s="84"/>
      <c r="Q66" s="73"/>
      <c r="R66" s="85"/>
      <c r="S66" s="20"/>
    </row>
    <row r="67" spans="1:19" s="69" customFormat="1" ht="13" customHeight="1">
      <c r="A67" s="62">
        <f>A65+1</f>
        <v>33</v>
      </c>
      <c r="B67" s="289"/>
      <c r="C67" s="285"/>
      <c r="D67" s="290"/>
      <c r="E67" s="291"/>
      <c r="F67" s="292"/>
      <c r="G67" s="222"/>
      <c r="H67" s="280"/>
      <c r="I67" s="224"/>
      <c r="J67" s="280"/>
      <c r="K67" s="224"/>
      <c r="L67" s="223"/>
      <c r="M67" s="224"/>
      <c r="N67" s="226"/>
      <c r="O67" s="242"/>
      <c r="P67" s="84"/>
      <c r="Q67" s="73"/>
      <c r="R67" s="85"/>
      <c r="S67" s="20"/>
    </row>
    <row r="68" spans="1:19" s="69" customFormat="1" ht="13" customHeight="1">
      <c r="A68" s="62"/>
      <c r="B68" s="293"/>
      <c r="C68" s="287"/>
      <c r="D68" s="288"/>
      <c r="E68" s="294"/>
      <c r="F68" s="295"/>
      <c r="G68" s="233"/>
      <c r="H68" s="282"/>
      <c r="I68" s="235"/>
      <c r="J68" s="282"/>
      <c r="K68" s="235"/>
      <c r="L68" s="283"/>
      <c r="M68" s="235"/>
      <c r="N68" s="284"/>
      <c r="O68" s="235"/>
      <c r="P68" s="84"/>
      <c r="Q68" s="73"/>
      <c r="R68" s="85"/>
      <c r="S68" s="20"/>
    </row>
    <row r="69" spans="1:19" s="69" customFormat="1" ht="13" customHeight="1">
      <c r="A69" s="62">
        <f>A67+1</f>
        <v>34</v>
      </c>
      <c r="B69" s="289"/>
      <c r="C69" s="285"/>
      <c r="D69" s="290"/>
      <c r="E69" s="291"/>
      <c r="F69" s="292"/>
      <c r="G69" s="222"/>
      <c r="H69" s="280"/>
      <c r="I69" s="224"/>
      <c r="J69" s="280"/>
      <c r="K69" s="224"/>
      <c r="L69" s="223"/>
      <c r="M69" s="224"/>
      <c r="N69" s="226"/>
      <c r="O69" s="242"/>
      <c r="P69" s="84"/>
      <c r="Q69" s="73"/>
      <c r="R69" s="85"/>
      <c r="S69" s="20"/>
    </row>
    <row r="70" spans="1:19" s="69" customFormat="1" ht="13" customHeight="1">
      <c r="A70" s="62"/>
      <c r="B70" s="293"/>
      <c r="C70" s="287"/>
      <c r="D70" s="288"/>
      <c r="E70" s="294"/>
      <c r="F70" s="295"/>
      <c r="G70" s="233"/>
      <c r="H70" s="282"/>
      <c r="I70" s="235"/>
      <c r="J70" s="282"/>
      <c r="K70" s="235"/>
      <c r="L70" s="283"/>
      <c r="M70" s="235"/>
      <c r="N70" s="284"/>
      <c r="O70" s="235"/>
      <c r="P70" s="84"/>
      <c r="Q70" s="73"/>
      <c r="R70" s="85"/>
      <c r="S70" s="20"/>
    </row>
    <row r="71" spans="1:19" s="69" customFormat="1" ht="13" customHeight="1">
      <c r="A71" s="62">
        <f>A69+1</f>
        <v>35</v>
      </c>
      <c r="B71" s="251"/>
      <c r="C71" s="252"/>
      <c r="D71" s="290"/>
      <c r="E71" s="291"/>
      <c r="F71" s="292"/>
      <c r="G71" s="222"/>
      <c r="H71" s="280"/>
      <c r="I71" s="224"/>
      <c r="J71" s="280"/>
      <c r="K71" s="224"/>
      <c r="L71" s="223"/>
      <c r="M71" s="224"/>
      <c r="N71" s="226"/>
      <c r="O71" s="242"/>
      <c r="P71" s="84"/>
      <c r="Q71" s="73"/>
      <c r="R71" s="85"/>
      <c r="S71" s="20"/>
    </row>
    <row r="72" spans="1:19" s="69" customFormat="1" ht="13" customHeight="1">
      <c r="A72" s="62"/>
      <c r="B72" s="248"/>
      <c r="C72" s="249"/>
      <c r="D72" s="288"/>
      <c r="E72" s="294"/>
      <c r="F72" s="295"/>
      <c r="G72" s="233"/>
      <c r="H72" s="282"/>
      <c r="I72" s="235"/>
      <c r="J72" s="282"/>
      <c r="K72" s="235"/>
      <c r="L72" s="283"/>
      <c r="M72" s="235"/>
      <c r="N72" s="284"/>
      <c r="O72" s="235"/>
      <c r="P72" s="84"/>
      <c r="Q72" s="73"/>
      <c r="R72" s="85"/>
      <c r="S72" s="20"/>
    </row>
    <row r="73" spans="1:19" s="69" customFormat="1" ht="13" customHeight="1">
      <c r="A73" s="62">
        <f>A71+1</f>
        <v>36</v>
      </c>
      <c r="B73" s="289"/>
      <c r="C73" s="285"/>
      <c r="D73" s="290"/>
      <c r="E73" s="291"/>
      <c r="F73" s="292"/>
      <c r="G73" s="222"/>
      <c r="H73" s="280"/>
      <c r="I73" s="224"/>
      <c r="J73" s="280"/>
      <c r="K73" s="224"/>
      <c r="L73" s="223"/>
      <c r="M73" s="224"/>
      <c r="N73" s="226"/>
      <c r="O73" s="242"/>
      <c r="P73" s="84"/>
      <c r="Q73" s="73"/>
      <c r="R73" s="85"/>
      <c r="S73" s="20"/>
    </row>
    <row r="74" spans="1:19" s="69" customFormat="1" ht="13" customHeight="1">
      <c r="A74" s="62"/>
      <c r="B74" s="293"/>
      <c r="C74" s="287"/>
      <c r="D74" s="288"/>
      <c r="E74" s="294"/>
      <c r="F74" s="295"/>
      <c r="G74" s="233"/>
      <c r="H74" s="282"/>
      <c r="I74" s="235"/>
      <c r="J74" s="282"/>
      <c r="K74" s="235"/>
      <c r="L74" s="283"/>
      <c r="M74" s="235"/>
      <c r="N74" s="284"/>
      <c r="O74" s="235"/>
      <c r="P74" s="84"/>
      <c r="Q74" s="73"/>
      <c r="R74" s="85"/>
      <c r="S74" s="20"/>
    </row>
    <row r="75" spans="1:19" s="69" customFormat="1" ht="13" customHeight="1">
      <c r="A75" s="62">
        <f>A73+1</f>
        <v>37</v>
      </c>
      <c r="B75" s="289"/>
      <c r="C75" s="285"/>
      <c r="D75" s="290"/>
      <c r="E75" s="291"/>
      <c r="F75" s="292"/>
      <c r="G75" s="222"/>
      <c r="H75" s="280"/>
      <c r="I75" s="224"/>
      <c r="J75" s="280"/>
      <c r="K75" s="224"/>
      <c r="L75" s="223"/>
      <c r="M75" s="224"/>
      <c r="N75" s="226"/>
      <c r="O75" s="242"/>
      <c r="P75" s="84"/>
      <c r="Q75" s="197"/>
      <c r="R75" s="198"/>
      <c r="S75" s="20"/>
    </row>
    <row r="76" spans="1:19" s="69" customFormat="1" ht="13" customHeight="1">
      <c r="A76" s="62"/>
      <c r="B76" s="293"/>
      <c r="C76" s="287"/>
      <c r="D76" s="290"/>
      <c r="E76" s="23"/>
      <c r="F76" s="24"/>
      <c r="G76" s="233"/>
      <c r="H76" s="282"/>
      <c r="I76" s="235"/>
      <c r="J76" s="282"/>
      <c r="K76" s="235"/>
      <c r="L76" s="283"/>
      <c r="M76" s="235"/>
      <c r="N76" s="284"/>
      <c r="O76" s="235"/>
      <c r="P76" s="84"/>
      <c r="Q76" s="110"/>
      <c r="R76" s="296"/>
      <c r="S76" s="20"/>
    </row>
    <row r="77" spans="1:19" s="69" customFormat="1" ht="13" customHeight="1">
      <c r="A77" s="62">
        <f>A75+1</f>
        <v>38</v>
      </c>
      <c r="B77" s="289"/>
      <c r="C77" s="285"/>
      <c r="D77" s="286"/>
      <c r="E77" s="297"/>
      <c r="F77" s="298"/>
      <c r="G77" s="222"/>
      <c r="H77" s="223"/>
      <c r="I77" s="224"/>
      <c r="J77" s="223"/>
      <c r="K77" s="225"/>
      <c r="L77" s="223"/>
      <c r="M77" s="224"/>
      <c r="N77" s="226"/>
      <c r="O77" s="224"/>
      <c r="P77" s="84"/>
      <c r="Q77" s="299"/>
      <c r="R77" s="300"/>
      <c r="S77" s="20"/>
    </row>
    <row r="78" spans="1:19" s="69" customFormat="1" ht="13" customHeight="1">
      <c r="A78" s="62"/>
      <c r="B78" s="262"/>
      <c r="C78" s="301"/>
      <c r="D78" s="302"/>
      <c r="E78" s="303"/>
      <c r="F78" s="304"/>
      <c r="G78" s="267"/>
      <c r="H78" s="270"/>
      <c r="I78" s="269"/>
      <c r="J78" s="270"/>
      <c r="K78" s="305"/>
      <c r="L78" s="270"/>
      <c r="M78" s="269"/>
      <c r="N78" s="306"/>
      <c r="O78" s="269"/>
      <c r="P78" s="84"/>
      <c r="Q78" s="25"/>
      <c r="R78" s="26"/>
      <c r="S78" s="20"/>
    </row>
    <row r="79" spans="1:19" s="69" customFormat="1" ht="13" customHeight="1">
      <c r="A79" s="62">
        <f>A77+1</f>
        <v>39</v>
      </c>
      <c r="B79" s="289"/>
      <c r="C79" s="285"/>
      <c r="D79" s="290"/>
      <c r="E79" s="291"/>
      <c r="F79" s="292"/>
      <c r="G79" s="222"/>
      <c r="H79" s="280"/>
      <c r="I79" s="224"/>
      <c r="J79" s="280"/>
      <c r="K79" s="224"/>
      <c r="L79" s="223"/>
      <c r="M79" s="224"/>
      <c r="N79" s="226"/>
      <c r="O79" s="242"/>
      <c r="P79" s="84"/>
      <c r="Q79" s="73"/>
      <c r="R79" s="85"/>
      <c r="S79" s="20"/>
    </row>
    <row r="80" spans="1:19" s="69" customFormat="1" ht="13" customHeight="1">
      <c r="A80" s="62"/>
      <c r="B80" s="293"/>
      <c r="C80" s="287"/>
      <c r="D80" s="288"/>
      <c r="E80" s="23"/>
      <c r="F80" s="24"/>
      <c r="G80" s="233"/>
      <c r="H80" s="282"/>
      <c r="I80" s="235"/>
      <c r="J80" s="282"/>
      <c r="K80" s="235"/>
      <c r="L80" s="283"/>
      <c r="M80" s="235"/>
      <c r="N80" s="284"/>
      <c r="O80" s="235"/>
      <c r="P80" s="250"/>
      <c r="Q80" s="191"/>
      <c r="R80" s="85"/>
      <c r="S80" s="20"/>
    </row>
    <row r="81" spans="1:19" s="69" customFormat="1" ht="13" customHeight="1">
      <c r="A81" s="62">
        <f>A79+1</f>
        <v>40</v>
      </c>
      <c r="B81" s="289"/>
      <c r="C81" s="285"/>
      <c r="D81" s="290"/>
      <c r="E81" s="21"/>
      <c r="F81" s="22"/>
      <c r="G81" s="222"/>
      <c r="H81" s="280"/>
      <c r="I81" s="224"/>
      <c r="J81" s="280"/>
      <c r="K81" s="224"/>
      <c r="L81" s="223"/>
      <c r="M81" s="224"/>
      <c r="N81" s="226"/>
      <c r="O81" s="242"/>
      <c r="P81" s="84"/>
      <c r="Q81" s="73"/>
      <c r="R81" s="85"/>
      <c r="S81" s="20"/>
    </row>
    <row r="82" spans="1:19" s="69" customFormat="1" ht="13" customHeight="1">
      <c r="A82" s="62"/>
      <c r="B82" s="293"/>
      <c r="C82" s="287"/>
      <c r="D82" s="288"/>
      <c r="E82" s="23"/>
      <c r="F82" s="24"/>
      <c r="G82" s="233"/>
      <c r="H82" s="282"/>
      <c r="I82" s="235"/>
      <c r="J82" s="282"/>
      <c r="K82" s="235"/>
      <c r="L82" s="283"/>
      <c r="M82" s="235"/>
      <c r="N82" s="284"/>
      <c r="O82" s="235"/>
      <c r="P82" s="84"/>
      <c r="Q82" s="73"/>
      <c r="R82" s="85"/>
      <c r="S82" s="20"/>
    </row>
    <row r="83" spans="1:19" s="69" customFormat="1" ht="13" customHeight="1">
      <c r="A83" s="62">
        <f>A81+1</f>
        <v>41</v>
      </c>
      <c r="B83" s="289"/>
      <c r="C83" s="285"/>
      <c r="D83" s="290"/>
      <c r="E83" s="21"/>
      <c r="F83" s="22"/>
      <c r="G83" s="222"/>
      <c r="H83" s="280"/>
      <c r="I83" s="224"/>
      <c r="J83" s="280"/>
      <c r="K83" s="224"/>
      <c r="L83" s="223"/>
      <c r="M83" s="224"/>
      <c r="N83" s="226"/>
      <c r="O83" s="242"/>
      <c r="P83" s="84"/>
      <c r="Q83" s="73"/>
      <c r="R83" s="85"/>
      <c r="S83" s="20"/>
    </row>
    <row r="84" spans="1:19" s="69" customFormat="1" ht="13" customHeight="1">
      <c r="A84" s="62"/>
      <c r="B84" s="293"/>
      <c r="C84" s="287"/>
      <c r="D84" s="288"/>
      <c r="E84" s="23"/>
      <c r="F84" s="24"/>
      <c r="G84" s="233"/>
      <c r="H84" s="282"/>
      <c r="I84" s="235"/>
      <c r="J84" s="282"/>
      <c r="K84" s="235"/>
      <c r="L84" s="283"/>
      <c r="M84" s="235"/>
      <c r="N84" s="284"/>
      <c r="O84" s="235"/>
      <c r="P84" s="84"/>
      <c r="Q84" s="73"/>
      <c r="R84" s="85"/>
      <c r="S84" s="20"/>
    </row>
    <row r="85" spans="1:19" s="69" customFormat="1" ht="13" customHeight="1">
      <c r="A85" s="62">
        <f>A83+1</f>
        <v>42</v>
      </c>
      <c r="B85" s="289"/>
      <c r="C85" s="285"/>
      <c r="D85" s="290"/>
      <c r="E85" s="291"/>
      <c r="F85" s="292"/>
      <c r="G85" s="222"/>
      <c r="H85" s="280"/>
      <c r="I85" s="224"/>
      <c r="J85" s="280"/>
      <c r="K85" s="224"/>
      <c r="L85" s="223"/>
      <c r="M85" s="224"/>
      <c r="N85" s="226"/>
      <c r="O85" s="242"/>
      <c r="P85" s="84"/>
      <c r="Q85" s="73"/>
      <c r="R85" s="85"/>
      <c r="S85" s="20"/>
    </row>
    <row r="86" spans="1:19" s="69" customFormat="1" ht="13" customHeight="1">
      <c r="A86" s="62"/>
      <c r="B86" s="293"/>
      <c r="C86" s="287"/>
      <c r="D86" s="288"/>
      <c r="E86" s="294"/>
      <c r="F86" s="295"/>
      <c r="G86" s="233"/>
      <c r="H86" s="282"/>
      <c r="I86" s="235"/>
      <c r="J86" s="282"/>
      <c r="K86" s="235"/>
      <c r="L86" s="283"/>
      <c r="M86" s="235"/>
      <c r="N86" s="284"/>
      <c r="O86" s="235"/>
      <c r="P86" s="84"/>
      <c r="Q86" s="73"/>
      <c r="R86" s="85"/>
      <c r="S86" s="20"/>
    </row>
    <row r="87" spans="1:19" s="69" customFormat="1" ht="13" customHeight="1">
      <c r="A87" s="62">
        <f>A85+1</f>
        <v>43</v>
      </c>
      <c r="B87" s="289"/>
      <c r="C87" s="285"/>
      <c r="D87" s="290"/>
      <c r="E87" s="291"/>
      <c r="F87" s="292"/>
      <c r="G87" s="222"/>
      <c r="H87" s="280"/>
      <c r="I87" s="224"/>
      <c r="J87" s="280"/>
      <c r="K87" s="224"/>
      <c r="L87" s="223"/>
      <c r="M87" s="224"/>
      <c r="N87" s="226"/>
      <c r="O87" s="242"/>
      <c r="P87" s="84"/>
      <c r="Q87" s="73"/>
      <c r="R87" s="85"/>
      <c r="S87" s="20"/>
    </row>
    <row r="88" spans="1:19" s="69" customFormat="1" ht="13" customHeight="1">
      <c r="A88" s="62"/>
      <c r="B88" s="293"/>
      <c r="C88" s="287"/>
      <c r="D88" s="288"/>
      <c r="E88" s="23"/>
      <c r="F88" s="24"/>
      <c r="G88" s="233"/>
      <c r="H88" s="282"/>
      <c r="I88" s="235"/>
      <c r="J88" s="282"/>
      <c r="K88" s="235"/>
      <c r="L88" s="283"/>
      <c r="M88" s="235"/>
      <c r="N88" s="284"/>
      <c r="O88" s="235"/>
      <c r="P88" s="84"/>
      <c r="Q88" s="73"/>
      <c r="R88" s="85"/>
      <c r="S88" s="20"/>
    </row>
    <row r="89" spans="1:19" s="69" customFormat="1" ht="13" customHeight="1">
      <c r="A89" s="62">
        <f>A87+1</f>
        <v>44</v>
      </c>
      <c r="B89" s="289"/>
      <c r="C89" s="285"/>
      <c r="D89" s="290"/>
      <c r="E89" s="291"/>
      <c r="F89" s="292"/>
      <c r="G89" s="222"/>
      <c r="H89" s="280"/>
      <c r="I89" s="224"/>
      <c r="J89" s="280"/>
      <c r="K89" s="224"/>
      <c r="L89" s="223"/>
      <c r="M89" s="224"/>
      <c r="N89" s="226"/>
      <c r="O89" s="242"/>
      <c r="P89" s="84"/>
      <c r="Q89" s="73"/>
      <c r="R89" s="85"/>
      <c r="S89" s="20"/>
    </row>
    <row r="90" spans="1:19" s="69" customFormat="1" ht="13" customHeight="1">
      <c r="A90" s="62"/>
      <c r="B90" s="293"/>
      <c r="C90" s="287"/>
      <c r="D90" s="288"/>
      <c r="E90" s="294"/>
      <c r="F90" s="295"/>
      <c r="G90" s="233"/>
      <c r="H90" s="282"/>
      <c r="I90" s="235"/>
      <c r="J90" s="282"/>
      <c r="K90" s="235"/>
      <c r="L90" s="283"/>
      <c r="M90" s="235"/>
      <c r="N90" s="284"/>
      <c r="O90" s="235"/>
      <c r="P90" s="84"/>
      <c r="Q90" s="73"/>
      <c r="R90" s="85"/>
      <c r="S90" s="20"/>
    </row>
    <row r="91" spans="1:19" s="69" customFormat="1" ht="13" customHeight="1">
      <c r="A91" s="62">
        <f>A89+1</f>
        <v>45</v>
      </c>
      <c r="B91" s="289"/>
      <c r="C91" s="285"/>
      <c r="D91" s="290"/>
      <c r="E91" s="21"/>
      <c r="F91" s="22"/>
      <c r="G91" s="222"/>
      <c r="H91" s="280"/>
      <c r="I91" s="224"/>
      <c r="J91" s="280"/>
      <c r="K91" s="224"/>
      <c r="L91" s="223"/>
      <c r="M91" s="224"/>
      <c r="N91" s="226"/>
      <c r="O91" s="242"/>
      <c r="P91" s="84"/>
      <c r="Q91" s="73"/>
      <c r="R91" s="85"/>
      <c r="S91" s="20"/>
    </row>
    <row r="92" spans="1:19" s="69" customFormat="1" ht="13" customHeight="1">
      <c r="A92" s="62"/>
      <c r="B92" s="293"/>
      <c r="C92" s="287"/>
      <c r="D92" s="288"/>
      <c r="E92" s="23"/>
      <c r="F92" s="24"/>
      <c r="G92" s="233"/>
      <c r="H92" s="282"/>
      <c r="I92" s="235"/>
      <c r="J92" s="282"/>
      <c r="K92" s="235"/>
      <c r="L92" s="283"/>
      <c r="M92" s="235"/>
      <c r="N92" s="284"/>
      <c r="O92" s="235"/>
      <c r="P92" s="84"/>
      <c r="Q92" s="73"/>
      <c r="R92" s="85"/>
      <c r="S92" s="20"/>
    </row>
    <row r="93" spans="1:19" s="69" customFormat="1" ht="13" customHeight="1">
      <c r="A93" s="62">
        <f>A91+1</f>
        <v>46</v>
      </c>
      <c r="B93" s="289"/>
      <c r="C93" s="285"/>
      <c r="D93" s="290"/>
      <c r="E93" s="21"/>
      <c r="F93" s="22"/>
      <c r="G93" s="222"/>
      <c r="H93" s="280"/>
      <c r="I93" s="224"/>
      <c r="J93" s="280"/>
      <c r="K93" s="224"/>
      <c r="L93" s="223"/>
      <c r="M93" s="224"/>
      <c r="N93" s="226"/>
      <c r="O93" s="242"/>
      <c r="P93" s="84"/>
      <c r="Q93" s="73"/>
      <c r="R93" s="85"/>
      <c r="S93" s="20"/>
    </row>
    <row r="94" spans="1:19" s="69" customFormat="1" ht="13" customHeight="1">
      <c r="A94" s="62"/>
      <c r="B94" s="293"/>
      <c r="C94" s="287"/>
      <c r="D94" s="288"/>
      <c r="E94" s="23"/>
      <c r="F94" s="24"/>
      <c r="G94" s="233"/>
      <c r="H94" s="282"/>
      <c r="I94" s="235"/>
      <c r="J94" s="282"/>
      <c r="K94" s="235"/>
      <c r="L94" s="283"/>
      <c r="M94" s="235"/>
      <c r="N94" s="284"/>
      <c r="O94" s="235"/>
      <c r="P94" s="84"/>
      <c r="Q94" s="73"/>
      <c r="R94" s="85"/>
      <c r="S94" s="20"/>
    </row>
    <row r="95" spans="1:19" s="69" customFormat="1" ht="13" customHeight="1">
      <c r="A95" s="62">
        <f>A93+1</f>
        <v>47</v>
      </c>
      <c r="B95" s="289"/>
      <c r="C95" s="285"/>
      <c r="D95" s="290"/>
      <c r="E95" s="21"/>
      <c r="F95" s="22"/>
      <c r="G95" s="222"/>
      <c r="H95" s="280"/>
      <c r="I95" s="224"/>
      <c r="J95" s="280"/>
      <c r="K95" s="224"/>
      <c r="L95" s="223"/>
      <c r="M95" s="224"/>
      <c r="N95" s="226"/>
      <c r="O95" s="242"/>
      <c r="P95" s="84"/>
      <c r="Q95" s="73"/>
      <c r="R95" s="85"/>
      <c r="S95" s="20"/>
    </row>
    <row r="96" spans="1:19" s="69" customFormat="1" ht="13" customHeight="1">
      <c r="A96" s="62"/>
      <c r="B96" s="293"/>
      <c r="C96" s="287"/>
      <c r="D96" s="288"/>
      <c r="E96" s="23"/>
      <c r="F96" s="24"/>
      <c r="G96" s="233"/>
      <c r="H96" s="282"/>
      <c r="I96" s="235"/>
      <c r="J96" s="282"/>
      <c r="K96" s="235"/>
      <c r="L96" s="283"/>
      <c r="M96" s="235"/>
      <c r="N96" s="284"/>
      <c r="O96" s="235"/>
      <c r="P96" s="84"/>
      <c r="Q96" s="73"/>
      <c r="R96" s="85"/>
      <c r="S96" s="20"/>
    </row>
    <row r="97" spans="1:19" s="69" customFormat="1" ht="13" customHeight="1">
      <c r="A97" s="62">
        <f>A95+1</f>
        <v>48</v>
      </c>
      <c r="B97" s="289"/>
      <c r="C97" s="285"/>
      <c r="D97" s="290"/>
      <c r="E97" s="21"/>
      <c r="F97" s="22"/>
      <c r="G97" s="222"/>
      <c r="H97" s="280"/>
      <c r="I97" s="224"/>
      <c r="J97" s="280"/>
      <c r="K97" s="224"/>
      <c r="L97" s="223"/>
      <c r="M97" s="224"/>
      <c r="N97" s="226"/>
      <c r="O97" s="242"/>
      <c r="P97" s="84"/>
      <c r="Q97" s="73"/>
      <c r="R97" s="85"/>
      <c r="S97" s="20"/>
    </row>
    <row r="98" spans="1:19" s="69" customFormat="1" ht="13" customHeight="1">
      <c r="A98" s="62"/>
      <c r="B98" s="293"/>
      <c r="C98" s="287"/>
      <c r="D98" s="288"/>
      <c r="E98" s="23"/>
      <c r="F98" s="24"/>
      <c r="G98" s="233"/>
      <c r="H98" s="282"/>
      <c r="I98" s="235"/>
      <c r="J98" s="282"/>
      <c r="K98" s="235"/>
      <c r="L98" s="283"/>
      <c r="M98" s="235"/>
      <c r="N98" s="284"/>
      <c r="O98" s="235"/>
      <c r="P98" s="84"/>
      <c r="Q98" s="73"/>
      <c r="R98" s="85"/>
      <c r="S98" s="20"/>
    </row>
    <row r="99" spans="1:19" s="69" customFormat="1" ht="13" customHeight="1">
      <c r="A99" s="62">
        <f>A97+1</f>
        <v>49</v>
      </c>
      <c r="B99" s="289"/>
      <c r="C99" s="285"/>
      <c r="D99" s="290"/>
      <c r="E99" s="21"/>
      <c r="F99" s="22"/>
      <c r="G99" s="222"/>
      <c r="H99" s="280"/>
      <c r="I99" s="224"/>
      <c r="J99" s="280"/>
      <c r="K99" s="224"/>
      <c r="L99" s="223"/>
      <c r="M99" s="224"/>
      <c r="N99" s="226"/>
      <c r="O99" s="242"/>
      <c r="P99" s="84"/>
      <c r="Q99" s="73"/>
      <c r="R99" s="85"/>
      <c r="S99" s="20"/>
    </row>
    <row r="100" spans="1:19" s="69" customFormat="1" ht="13" customHeight="1">
      <c r="A100" s="62"/>
      <c r="B100" s="293"/>
      <c r="C100" s="287"/>
      <c r="D100" s="288"/>
      <c r="E100" s="23"/>
      <c r="F100" s="24"/>
      <c r="G100" s="233"/>
      <c r="H100" s="282"/>
      <c r="I100" s="235"/>
      <c r="J100" s="282"/>
      <c r="K100" s="235"/>
      <c r="L100" s="283"/>
      <c r="M100" s="235"/>
      <c r="N100" s="284"/>
      <c r="O100" s="235"/>
      <c r="P100" s="84"/>
      <c r="Q100" s="73"/>
      <c r="R100" s="85"/>
      <c r="S100" s="20"/>
    </row>
    <row r="101" spans="1:19" s="69" customFormat="1" ht="13" customHeight="1">
      <c r="A101" s="62">
        <f>A99+1</f>
        <v>50</v>
      </c>
      <c r="B101" s="289"/>
      <c r="C101" s="285"/>
      <c r="D101" s="290"/>
      <c r="E101" s="291"/>
      <c r="F101" s="292"/>
      <c r="G101" s="222"/>
      <c r="H101" s="280"/>
      <c r="I101" s="224"/>
      <c r="J101" s="280"/>
      <c r="K101" s="224"/>
      <c r="L101" s="223"/>
      <c r="M101" s="224"/>
      <c r="N101" s="226"/>
      <c r="O101" s="242"/>
      <c r="P101" s="84"/>
      <c r="Q101" s="73"/>
      <c r="R101" s="85"/>
      <c r="S101" s="20"/>
    </row>
    <row r="102" spans="1:19" s="69" customFormat="1" ht="13" customHeight="1">
      <c r="A102" s="62"/>
      <c r="B102" s="293"/>
      <c r="C102" s="287"/>
      <c r="D102" s="288"/>
      <c r="E102" s="294"/>
      <c r="F102" s="295"/>
      <c r="G102" s="233"/>
      <c r="H102" s="282"/>
      <c r="I102" s="235"/>
      <c r="J102" s="282"/>
      <c r="K102" s="235"/>
      <c r="L102" s="283"/>
      <c r="M102" s="235"/>
      <c r="N102" s="284"/>
      <c r="O102" s="235"/>
      <c r="P102" s="84"/>
      <c r="Q102" s="73"/>
      <c r="R102" s="85"/>
      <c r="S102" s="20"/>
    </row>
    <row r="103" spans="1:19" s="69" customFormat="1" ht="13" customHeight="1">
      <c r="A103" s="62">
        <f>A101+1</f>
        <v>51</v>
      </c>
      <c r="B103" s="289"/>
      <c r="C103" s="285"/>
      <c r="D103" s="290"/>
      <c r="E103" s="21"/>
      <c r="F103" s="22"/>
      <c r="G103" s="222"/>
      <c r="H103" s="280"/>
      <c r="I103" s="224"/>
      <c r="J103" s="280"/>
      <c r="K103" s="224"/>
      <c r="L103" s="223"/>
      <c r="M103" s="224"/>
      <c r="N103" s="226"/>
      <c r="O103" s="242"/>
      <c r="P103" s="84"/>
      <c r="Q103" s="73"/>
      <c r="R103" s="85"/>
      <c r="S103" s="20"/>
    </row>
    <row r="104" spans="1:19" s="69" customFormat="1" ht="13" customHeight="1">
      <c r="A104" s="62"/>
      <c r="B104" s="293"/>
      <c r="C104" s="287"/>
      <c r="D104" s="288"/>
      <c r="E104" s="23"/>
      <c r="F104" s="24"/>
      <c r="G104" s="233"/>
      <c r="H104" s="282"/>
      <c r="I104" s="235"/>
      <c r="J104" s="282"/>
      <c r="K104" s="235"/>
      <c r="L104" s="283"/>
      <c r="M104" s="235"/>
      <c r="N104" s="284"/>
      <c r="O104" s="235"/>
      <c r="P104" s="84"/>
      <c r="Q104" s="73"/>
      <c r="R104" s="85"/>
      <c r="S104" s="20"/>
    </row>
    <row r="105" spans="1:19" s="69" customFormat="1" ht="13" customHeight="1">
      <c r="A105" s="62">
        <f>A103+1</f>
        <v>52</v>
      </c>
      <c r="B105" s="289"/>
      <c r="C105" s="285"/>
      <c r="D105" s="290"/>
      <c r="E105" s="21"/>
      <c r="F105" s="22"/>
      <c r="G105" s="222"/>
      <c r="H105" s="280"/>
      <c r="I105" s="224"/>
      <c r="J105" s="280"/>
      <c r="K105" s="224"/>
      <c r="L105" s="223"/>
      <c r="M105" s="224"/>
      <c r="N105" s="226"/>
      <c r="O105" s="242"/>
      <c r="P105" s="84"/>
      <c r="Q105" s="73"/>
      <c r="R105" s="85"/>
      <c r="S105" s="20"/>
    </row>
    <row r="106" spans="1:19" s="69" customFormat="1" ht="13" customHeight="1">
      <c r="A106" s="62"/>
      <c r="B106" s="293"/>
      <c r="C106" s="287"/>
      <c r="D106" s="288"/>
      <c r="E106" s="23"/>
      <c r="F106" s="24"/>
      <c r="G106" s="233"/>
      <c r="H106" s="282"/>
      <c r="I106" s="235"/>
      <c r="J106" s="282"/>
      <c r="K106" s="235"/>
      <c r="L106" s="283"/>
      <c r="M106" s="235"/>
      <c r="N106" s="284"/>
      <c r="O106" s="235"/>
      <c r="P106" s="84"/>
      <c r="Q106" s="73"/>
      <c r="R106" s="85"/>
      <c r="S106" s="20"/>
    </row>
    <row r="107" spans="1:19" s="69" customFormat="1" ht="13" customHeight="1">
      <c r="A107" s="62">
        <f>A105+1</f>
        <v>53</v>
      </c>
      <c r="B107" s="289"/>
      <c r="C107" s="285"/>
      <c r="D107" s="290"/>
      <c r="E107" s="21"/>
      <c r="F107" s="22"/>
      <c r="G107" s="222"/>
      <c r="H107" s="280"/>
      <c r="I107" s="224"/>
      <c r="J107" s="280"/>
      <c r="K107" s="224"/>
      <c r="L107" s="223"/>
      <c r="M107" s="224"/>
      <c r="N107" s="226"/>
      <c r="O107" s="242"/>
      <c r="P107" s="84"/>
      <c r="Q107" s="73"/>
      <c r="R107" s="85"/>
      <c r="S107" s="20"/>
    </row>
    <row r="108" spans="1:19" s="69" customFormat="1" ht="13" customHeight="1">
      <c r="A108" s="62"/>
      <c r="B108" s="293"/>
      <c r="C108" s="287"/>
      <c r="D108" s="288"/>
      <c r="E108" s="23"/>
      <c r="F108" s="24"/>
      <c r="G108" s="233"/>
      <c r="H108" s="282"/>
      <c r="I108" s="235"/>
      <c r="J108" s="282"/>
      <c r="K108" s="235"/>
      <c r="L108" s="283"/>
      <c r="M108" s="235"/>
      <c r="N108" s="284"/>
      <c r="O108" s="235"/>
      <c r="P108" s="84"/>
      <c r="Q108" s="73"/>
      <c r="R108" s="85"/>
      <c r="S108" s="20"/>
    </row>
    <row r="109" spans="1:19" s="69" customFormat="1" ht="13" customHeight="1">
      <c r="A109" s="62">
        <f>A107+1</f>
        <v>54</v>
      </c>
      <c r="B109" s="289"/>
      <c r="C109" s="285"/>
      <c r="D109" s="290"/>
      <c r="E109" s="21"/>
      <c r="F109" s="22"/>
      <c r="G109" s="222"/>
      <c r="H109" s="280"/>
      <c r="I109" s="224"/>
      <c r="J109" s="280"/>
      <c r="K109" s="224"/>
      <c r="L109" s="223"/>
      <c r="M109" s="224"/>
      <c r="N109" s="226"/>
      <c r="O109" s="242"/>
      <c r="P109" s="84"/>
      <c r="Q109" s="73"/>
      <c r="R109" s="85"/>
      <c r="S109" s="20"/>
    </row>
    <row r="110" spans="1:19" s="69" customFormat="1" ht="13" customHeight="1">
      <c r="A110" s="62"/>
      <c r="B110" s="293"/>
      <c r="C110" s="287"/>
      <c r="D110" s="288"/>
      <c r="E110" s="23"/>
      <c r="F110" s="24"/>
      <c r="G110" s="233"/>
      <c r="H110" s="282"/>
      <c r="I110" s="235"/>
      <c r="J110" s="282"/>
      <c r="K110" s="235"/>
      <c r="L110" s="283"/>
      <c r="M110" s="235"/>
      <c r="N110" s="284"/>
      <c r="O110" s="235"/>
      <c r="P110" s="84"/>
      <c r="Q110" s="73"/>
      <c r="R110" s="85"/>
      <c r="S110" s="20"/>
    </row>
    <row r="111" spans="1:19" s="69" customFormat="1" ht="13" customHeight="1">
      <c r="A111" s="62">
        <f>A109+1</f>
        <v>55</v>
      </c>
      <c r="B111" s="307"/>
      <c r="C111" s="308"/>
      <c r="D111" s="290"/>
      <c r="E111" s="21"/>
      <c r="F111" s="22"/>
      <c r="G111" s="222"/>
      <c r="H111" s="280"/>
      <c r="I111" s="224"/>
      <c r="J111" s="280"/>
      <c r="K111" s="224"/>
      <c r="L111" s="223"/>
      <c r="M111" s="224"/>
      <c r="N111" s="226"/>
      <c r="O111" s="242"/>
      <c r="P111" s="84"/>
      <c r="Q111" s="73"/>
      <c r="R111" s="85"/>
      <c r="S111" s="20"/>
    </row>
    <row r="112" spans="1:19" s="69" customFormat="1" ht="13" customHeight="1">
      <c r="A112" s="62"/>
      <c r="B112" s="293"/>
      <c r="C112" s="287"/>
      <c r="D112" s="290"/>
      <c r="E112" s="23"/>
      <c r="F112" s="24"/>
      <c r="G112" s="233"/>
      <c r="H112" s="282"/>
      <c r="I112" s="235"/>
      <c r="J112" s="282"/>
      <c r="K112" s="235"/>
      <c r="L112" s="283"/>
      <c r="M112" s="235"/>
      <c r="N112" s="284"/>
      <c r="O112" s="235"/>
      <c r="P112" s="84"/>
      <c r="Q112" s="73"/>
      <c r="R112" s="85"/>
      <c r="S112" s="20"/>
    </row>
    <row r="113" spans="1:19" s="69" customFormat="1" ht="13" customHeight="1">
      <c r="A113" s="62">
        <f>A111+1</f>
        <v>56</v>
      </c>
      <c r="B113" s="289"/>
      <c r="C113" s="285"/>
      <c r="D113" s="286"/>
      <c r="E113" s="21"/>
      <c r="F113" s="22"/>
      <c r="G113" s="222"/>
      <c r="H113" s="280"/>
      <c r="I113" s="224"/>
      <c r="J113" s="280"/>
      <c r="K113" s="224"/>
      <c r="L113" s="223"/>
      <c r="M113" s="224"/>
      <c r="N113" s="226"/>
      <c r="O113" s="242"/>
      <c r="P113" s="84"/>
      <c r="Q113" s="197"/>
      <c r="R113" s="198"/>
      <c r="S113" s="20"/>
    </row>
    <row r="114" spans="1:19" s="69" customFormat="1" ht="13" customHeight="1">
      <c r="A114" s="62"/>
      <c r="B114" s="293"/>
      <c r="C114" s="287"/>
      <c r="D114" s="290"/>
      <c r="E114" s="23"/>
      <c r="F114" s="24"/>
      <c r="G114" s="233"/>
      <c r="H114" s="282"/>
      <c r="I114" s="235"/>
      <c r="J114" s="282"/>
      <c r="K114" s="235"/>
      <c r="L114" s="283"/>
      <c r="M114" s="235"/>
      <c r="N114" s="284"/>
      <c r="O114" s="235"/>
      <c r="P114" s="84"/>
      <c r="Q114" s="110"/>
      <c r="R114" s="296"/>
      <c r="S114" s="20"/>
    </row>
    <row r="115" spans="1:19" s="69" customFormat="1" ht="13" customHeight="1">
      <c r="A115" s="62">
        <f>A113+1</f>
        <v>57</v>
      </c>
      <c r="B115" s="246"/>
      <c r="C115" s="273"/>
      <c r="D115" s="253"/>
      <c r="E115" s="27"/>
      <c r="F115" s="22"/>
      <c r="G115" s="28"/>
      <c r="H115" s="220"/>
      <c r="I115" s="224"/>
      <c r="J115" s="220"/>
      <c r="K115" s="225"/>
      <c r="L115" s="220"/>
      <c r="M115" s="224"/>
      <c r="N115" s="309"/>
      <c r="O115" s="224"/>
      <c r="P115" s="84"/>
      <c r="Q115" s="299"/>
      <c r="R115" s="300"/>
      <c r="S115" s="20"/>
    </row>
    <row r="116" spans="1:19" s="69" customFormat="1" ht="13" customHeight="1">
      <c r="A116" s="62"/>
      <c r="B116" s="310"/>
      <c r="C116" s="311"/>
      <c r="D116" s="264"/>
      <c r="E116" s="29"/>
      <c r="F116" s="30"/>
      <c r="G116" s="31"/>
      <c r="H116" s="312"/>
      <c r="I116" s="269"/>
      <c r="J116" s="312"/>
      <c r="K116" s="305"/>
      <c r="L116" s="312"/>
      <c r="M116" s="269"/>
      <c r="N116" s="313"/>
      <c r="O116" s="269"/>
      <c r="P116" s="84"/>
      <c r="Q116" s="25"/>
      <c r="R116" s="26"/>
      <c r="S116" s="20"/>
    </row>
    <row r="117" spans="1:19" s="69" customFormat="1" ht="13" customHeight="1">
      <c r="A117" s="62">
        <f>A115+1</f>
        <v>58</v>
      </c>
      <c r="B117" s="246"/>
      <c r="C117" s="273"/>
      <c r="D117" s="240"/>
      <c r="E117" s="280"/>
      <c r="F117" s="221"/>
      <c r="G117" s="222"/>
      <c r="H117" s="280"/>
      <c r="I117" s="224"/>
      <c r="J117" s="280"/>
      <c r="K117" s="224"/>
      <c r="L117" s="223"/>
      <c r="M117" s="224"/>
      <c r="N117" s="226"/>
      <c r="O117" s="242"/>
      <c r="P117" s="84"/>
      <c r="Q117" s="73"/>
      <c r="R117" s="85"/>
      <c r="S117" s="20"/>
    </row>
    <row r="118" spans="1:19" s="69" customFormat="1" ht="13" customHeight="1">
      <c r="A118" s="62"/>
      <c r="B118" s="248"/>
      <c r="C118" s="249"/>
      <c r="D118" s="230"/>
      <c r="E118" s="282"/>
      <c r="F118" s="232"/>
      <c r="G118" s="233"/>
      <c r="H118" s="282"/>
      <c r="I118" s="235"/>
      <c r="J118" s="282"/>
      <c r="K118" s="235"/>
      <c r="L118" s="283"/>
      <c r="M118" s="235"/>
      <c r="N118" s="284"/>
      <c r="O118" s="235"/>
      <c r="P118" s="250"/>
      <c r="Q118" s="191"/>
      <c r="R118" s="85"/>
      <c r="S118" s="20"/>
    </row>
    <row r="119" spans="1:19" s="69" customFormat="1" ht="13" customHeight="1">
      <c r="A119" s="62">
        <f>A117+1</f>
        <v>59</v>
      </c>
      <c r="B119" s="246"/>
      <c r="C119" s="273"/>
      <c r="D119" s="240"/>
      <c r="E119" s="280"/>
      <c r="F119" s="221"/>
      <c r="G119" s="222"/>
      <c r="H119" s="280"/>
      <c r="I119" s="224"/>
      <c r="J119" s="280"/>
      <c r="K119" s="224"/>
      <c r="L119" s="223"/>
      <c r="M119" s="224"/>
      <c r="N119" s="226"/>
      <c r="O119" s="242"/>
      <c r="P119" s="84"/>
      <c r="Q119" s="73"/>
      <c r="R119" s="85"/>
      <c r="S119" s="20"/>
    </row>
    <row r="120" spans="1:19" s="69" customFormat="1" ht="13" customHeight="1">
      <c r="A120" s="62"/>
      <c r="B120" s="248"/>
      <c r="C120" s="278"/>
      <c r="D120" s="230"/>
      <c r="E120" s="282"/>
      <c r="F120" s="232"/>
      <c r="G120" s="233"/>
      <c r="H120" s="282"/>
      <c r="I120" s="235"/>
      <c r="J120" s="282"/>
      <c r="K120" s="235"/>
      <c r="L120" s="283"/>
      <c r="M120" s="235"/>
      <c r="N120" s="284"/>
      <c r="O120" s="235"/>
      <c r="P120" s="84"/>
      <c r="Q120" s="73"/>
      <c r="R120" s="85"/>
      <c r="S120" s="20"/>
    </row>
    <row r="121" spans="1:19" s="69" customFormat="1" ht="13" customHeight="1">
      <c r="A121" s="62">
        <f>A119+1</f>
        <v>60</v>
      </c>
      <c r="B121" s="246"/>
      <c r="C121" s="273"/>
      <c r="D121" s="240"/>
      <c r="E121" s="280"/>
      <c r="F121" s="221"/>
      <c r="G121" s="222"/>
      <c r="H121" s="280"/>
      <c r="I121" s="224"/>
      <c r="J121" s="280"/>
      <c r="K121" s="224"/>
      <c r="L121" s="223"/>
      <c r="M121" s="224"/>
      <c r="N121" s="226"/>
      <c r="O121" s="242"/>
      <c r="P121" s="84"/>
      <c r="Q121" s="73"/>
      <c r="R121" s="85"/>
      <c r="S121" s="20"/>
    </row>
    <row r="122" spans="1:19" s="69" customFormat="1" ht="13" customHeight="1">
      <c r="A122" s="62"/>
      <c r="B122" s="248"/>
      <c r="C122" s="249"/>
      <c r="D122" s="230"/>
      <c r="E122" s="282"/>
      <c r="F122" s="232"/>
      <c r="G122" s="233"/>
      <c r="H122" s="282"/>
      <c r="I122" s="235"/>
      <c r="J122" s="282"/>
      <c r="K122" s="235"/>
      <c r="L122" s="283"/>
      <c r="M122" s="235"/>
      <c r="N122" s="284"/>
      <c r="O122" s="235"/>
      <c r="P122" s="84"/>
      <c r="Q122" s="73"/>
      <c r="R122" s="85"/>
      <c r="S122" s="20"/>
    </row>
    <row r="123" spans="1:19" s="69" customFormat="1" ht="13" customHeight="1">
      <c r="A123" s="62">
        <f>A121+1</f>
        <v>61</v>
      </c>
      <c r="B123" s="246"/>
      <c r="C123" s="247"/>
      <c r="D123" s="240"/>
      <c r="E123" s="280"/>
      <c r="F123" s="221"/>
      <c r="G123" s="222"/>
      <c r="H123" s="280"/>
      <c r="I123" s="224"/>
      <c r="J123" s="280"/>
      <c r="K123" s="224"/>
      <c r="L123" s="223"/>
      <c r="M123" s="224"/>
      <c r="N123" s="226"/>
      <c r="O123" s="242"/>
      <c r="P123" s="84"/>
      <c r="Q123" s="73"/>
      <c r="R123" s="85"/>
      <c r="S123" s="20"/>
    </row>
    <row r="124" spans="1:19" s="69" customFormat="1" ht="13" customHeight="1">
      <c r="A124" s="62"/>
      <c r="B124" s="248"/>
      <c r="C124" s="249"/>
      <c r="D124" s="230"/>
      <c r="E124" s="282"/>
      <c r="F124" s="232"/>
      <c r="G124" s="233"/>
      <c r="H124" s="282"/>
      <c r="I124" s="235"/>
      <c r="J124" s="282"/>
      <c r="K124" s="235"/>
      <c r="L124" s="283"/>
      <c r="M124" s="235"/>
      <c r="N124" s="284"/>
      <c r="O124" s="235"/>
      <c r="P124" s="84"/>
      <c r="Q124" s="73"/>
      <c r="R124" s="85"/>
      <c r="S124" s="20"/>
    </row>
    <row r="125" spans="1:19" s="69" customFormat="1" ht="13" customHeight="1">
      <c r="A125" s="62">
        <f>A123+1</f>
        <v>62</v>
      </c>
      <c r="B125" s="246"/>
      <c r="C125" s="273"/>
      <c r="D125" s="240"/>
      <c r="E125" s="280"/>
      <c r="F125" s="221"/>
      <c r="G125" s="222"/>
      <c r="H125" s="280"/>
      <c r="I125" s="224"/>
      <c r="J125" s="280"/>
      <c r="K125" s="224"/>
      <c r="L125" s="223"/>
      <c r="M125" s="224"/>
      <c r="N125" s="226"/>
      <c r="O125" s="242"/>
      <c r="P125" s="84"/>
      <c r="Q125" s="73"/>
      <c r="R125" s="85"/>
      <c r="S125" s="20"/>
    </row>
    <row r="126" spans="1:19" s="69" customFormat="1" ht="13" customHeight="1">
      <c r="A126" s="62"/>
      <c r="B126" s="248"/>
      <c r="C126" s="278"/>
      <c r="D126" s="230"/>
      <c r="E126" s="282"/>
      <c r="F126" s="232"/>
      <c r="G126" s="233"/>
      <c r="H126" s="282"/>
      <c r="I126" s="235"/>
      <c r="J126" s="282"/>
      <c r="K126" s="235"/>
      <c r="L126" s="283"/>
      <c r="M126" s="235"/>
      <c r="N126" s="284"/>
      <c r="O126" s="235"/>
      <c r="P126" s="84"/>
      <c r="Q126" s="73"/>
      <c r="R126" s="85"/>
      <c r="S126" s="20"/>
    </row>
    <row r="127" spans="1:19" s="69" customFormat="1" ht="13" customHeight="1">
      <c r="A127" s="62">
        <f>A125+1</f>
        <v>63</v>
      </c>
      <c r="B127" s="246"/>
      <c r="C127" s="273"/>
      <c r="D127" s="240"/>
      <c r="E127" s="280"/>
      <c r="F127" s="221"/>
      <c r="G127" s="222"/>
      <c r="H127" s="280"/>
      <c r="I127" s="224"/>
      <c r="J127" s="280"/>
      <c r="K127" s="224"/>
      <c r="L127" s="223"/>
      <c r="M127" s="224"/>
      <c r="N127" s="226"/>
      <c r="O127" s="242"/>
      <c r="P127" s="84"/>
      <c r="Q127" s="73"/>
      <c r="R127" s="85"/>
      <c r="S127" s="20"/>
    </row>
    <row r="128" spans="1:19" s="69" customFormat="1" ht="13" customHeight="1">
      <c r="A128" s="62"/>
      <c r="B128" s="248"/>
      <c r="C128" s="278"/>
      <c r="D128" s="230"/>
      <c r="E128" s="282"/>
      <c r="F128" s="232"/>
      <c r="G128" s="233"/>
      <c r="H128" s="282"/>
      <c r="I128" s="235"/>
      <c r="J128" s="282"/>
      <c r="K128" s="235"/>
      <c r="L128" s="283"/>
      <c r="M128" s="235"/>
      <c r="N128" s="284"/>
      <c r="O128" s="235"/>
      <c r="P128" s="84"/>
      <c r="Q128" s="73"/>
      <c r="R128" s="85"/>
      <c r="S128" s="20"/>
    </row>
    <row r="129" spans="1:19" s="69" customFormat="1" ht="13" customHeight="1">
      <c r="A129" s="62">
        <f>A127+1</f>
        <v>64</v>
      </c>
      <c r="B129" s="246"/>
      <c r="C129" s="247"/>
      <c r="D129" s="240"/>
      <c r="E129" s="280"/>
      <c r="F129" s="221"/>
      <c r="G129" s="222"/>
      <c r="H129" s="280"/>
      <c r="I129" s="224"/>
      <c r="J129" s="280"/>
      <c r="K129" s="224"/>
      <c r="L129" s="223"/>
      <c r="M129" s="224"/>
      <c r="N129" s="226"/>
      <c r="O129" s="242"/>
      <c r="P129" s="84"/>
      <c r="Q129" s="73"/>
      <c r="R129" s="85"/>
      <c r="S129" s="20"/>
    </row>
    <row r="130" spans="1:19" s="69" customFormat="1" ht="13" customHeight="1">
      <c r="A130" s="62"/>
      <c r="B130" s="248"/>
      <c r="C130" s="249"/>
      <c r="D130" s="230"/>
      <c r="E130" s="282"/>
      <c r="F130" s="232"/>
      <c r="G130" s="233"/>
      <c r="H130" s="282"/>
      <c r="I130" s="235"/>
      <c r="J130" s="282"/>
      <c r="K130" s="235"/>
      <c r="L130" s="283"/>
      <c r="M130" s="235"/>
      <c r="N130" s="284"/>
      <c r="O130" s="235"/>
      <c r="P130" s="84"/>
      <c r="Q130" s="73"/>
      <c r="R130" s="85"/>
      <c r="S130" s="20"/>
    </row>
    <row r="131" spans="1:19" s="69" customFormat="1" ht="13" customHeight="1">
      <c r="A131" s="62">
        <f>A129+1</f>
        <v>65</v>
      </c>
      <c r="B131" s="246"/>
      <c r="C131" s="273"/>
      <c r="D131" s="240"/>
      <c r="E131" s="280"/>
      <c r="F131" s="221"/>
      <c r="G131" s="222"/>
      <c r="H131" s="280"/>
      <c r="I131" s="224"/>
      <c r="J131" s="280"/>
      <c r="K131" s="224"/>
      <c r="L131" s="223"/>
      <c r="M131" s="224"/>
      <c r="N131" s="226"/>
      <c r="O131" s="242"/>
      <c r="P131" s="84"/>
      <c r="Q131" s="73"/>
      <c r="R131" s="85"/>
      <c r="S131" s="20"/>
    </row>
    <row r="132" spans="1:19" s="69" customFormat="1" ht="13" customHeight="1">
      <c r="A132" s="62"/>
      <c r="B132" s="248"/>
      <c r="C132" s="278"/>
      <c r="D132" s="230"/>
      <c r="E132" s="282"/>
      <c r="F132" s="232"/>
      <c r="G132" s="233"/>
      <c r="H132" s="282"/>
      <c r="I132" s="235"/>
      <c r="J132" s="282"/>
      <c r="K132" s="235"/>
      <c r="L132" s="283"/>
      <c r="M132" s="235"/>
      <c r="N132" s="284"/>
      <c r="O132" s="235"/>
      <c r="P132" s="84"/>
      <c r="Q132" s="73"/>
      <c r="R132" s="85"/>
      <c r="S132" s="20"/>
    </row>
    <row r="133" spans="1:19" s="69" customFormat="1" ht="13" customHeight="1">
      <c r="A133" s="62">
        <f>A131+1</f>
        <v>66</v>
      </c>
      <c r="B133" s="246"/>
      <c r="C133" s="247"/>
      <c r="D133" s="240"/>
      <c r="E133" s="280"/>
      <c r="F133" s="221"/>
      <c r="G133" s="222"/>
      <c r="H133" s="280"/>
      <c r="I133" s="224"/>
      <c r="J133" s="280"/>
      <c r="K133" s="224"/>
      <c r="L133" s="223"/>
      <c r="M133" s="224"/>
      <c r="N133" s="226"/>
      <c r="O133" s="242"/>
      <c r="P133" s="84"/>
      <c r="Q133" s="73"/>
      <c r="R133" s="85"/>
      <c r="S133" s="20"/>
    </row>
    <row r="134" spans="1:19" s="69" customFormat="1" ht="13" customHeight="1">
      <c r="A134" s="62"/>
      <c r="B134" s="248"/>
      <c r="C134" s="249"/>
      <c r="D134" s="230"/>
      <c r="E134" s="282"/>
      <c r="F134" s="232"/>
      <c r="G134" s="233"/>
      <c r="H134" s="282"/>
      <c r="I134" s="235"/>
      <c r="J134" s="282"/>
      <c r="K134" s="235"/>
      <c r="L134" s="283"/>
      <c r="M134" s="235"/>
      <c r="N134" s="284"/>
      <c r="O134" s="235"/>
      <c r="P134" s="84"/>
      <c r="Q134" s="73"/>
      <c r="R134" s="85"/>
      <c r="S134" s="20"/>
    </row>
    <row r="135" spans="1:19" s="69" customFormat="1" ht="13" customHeight="1">
      <c r="A135" s="62">
        <f>A133+1</f>
        <v>67</v>
      </c>
      <c r="B135" s="246"/>
      <c r="C135" s="273"/>
      <c r="D135" s="240"/>
      <c r="E135" s="280"/>
      <c r="F135" s="221"/>
      <c r="G135" s="222"/>
      <c r="H135" s="280"/>
      <c r="I135" s="224"/>
      <c r="J135" s="280"/>
      <c r="K135" s="224"/>
      <c r="L135" s="223"/>
      <c r="M135" s="224"/>
      <c r="N135" s="226"/>
      <c r="O135" s="242"/>
      <c r="P135" s="84"/>
      <c r="Q135" s="73"/>
      <c r="R135" s="85"/>
      <c r="S135" s="20"/>
    </row>
    <row r="136" spans="1:19" s="69" customFormat="1" ht="13" customHeight="1">
      <c r="A136" s="62"/>
      <c r="B136" s="248"/>
      <c r="C136" s="249"/>
      <c r="D136" s="230"/>
      <c r="E136" s="282"/>
      <c r="F136" s="232"/>
      <c r="G136" s="233"/>
      <c r="H136" s="282"/>
      <c r="I136" s="235"/>
      <c r="J136" s="282"/>
      <c r="K136" s="235"/>
      <c r="L136" s="283"/>
      <c r="M136" s="235"/>
      <c r="N136" s="284"/>
      <c r="O136" s="235"/>
      <c r="P136" s="84"/>
      <c r="Q136" s="73"/>
      <c r="R136" s="85"/>
      <c r="S136" s="20"/>
    </row>
    <row r="137" spans="1:19" s="69" customFormat="1" ht="13" customHeight="1">
      <c r="A137" s="62">
        <f>A135+1</f>
        <v>68</v>
      </c>
      <c r="B137" s="246"/>
      <c r="C137" s="273"/>
      <c r="D137" s="240"/>
      <c r="E137" s="280"/>
      <c r="F137" s="221"/>
      <c r="G137" s="222"/>
      <c r="H137" s="280"/>
      <c r="I137" s="224"/>
      <c r="J137" s="280"/>
      <c r="K137" s="224"/>
      <c r="L137" s="223"/>
      <c r="M137" s="224"/>
      <c r="N137" s="226"/>
      <c r="O137" s="242"/>
      <c r="P137" s="84"/>
      <c r="Q137" s="73"/>
      <c r="R137" s="85"/>
      <c r="S137" s="20"/>
    </row>
    <row r="138" spans="1:19" s="69" customFormat="1" ht="13" customHeight="1">
      <c r="A138" s="62"/>
      <c r="B138" s="248"/>
      <c r="C138" s="278"/>
      <c r="D138" s="230"/>
      <c r="E138" s="282"/>
      <c r="F138" s="232"/>
      <c r="G138" s="233"/>
      <c r="H138" s="282"/>
      <c r="I138" s="235"/>
      <c r="J138" s="282"/>
      <c r="K138" s="235"/>
      <c r="L138" s="283"/>
      <c r="M138" s="235"/>
      <c r="N138" s="284"/>
      <c r="O138" s="235"/>
      <c r="P138" s="84"/>
      <c r="Q138" s="73"/>
      <c r="R138" s="85"/>
      <c r="S138" s="20"/>
    </row>
    <row r="139" spans="1:19" s="69" customFormat="1" ht="13" customHeight="1">
      <c r="A139" s="62">
        <f>A137+1</f>
        <v>69</v>
      </c>
      <c r="B139" s="246"/>
      <c r="C139" s="247"/>
      <c r="D139" s="240"/>
      <c r="E139" s="280"/>
      <c r="F139" s="221"/>
      <c r="G139" s="222"/>
      <c r="H139" s="280"/>
      <c r="I139" s="224"/>
      <c r="J139" s="280"/>
      <c r="K139" s="224"/>
      <c r="L139" s="223"/>
      <c r="M139" s="224"/>
      <c r="N139" s="226"/>
      <c r="O139" s="242"/>
      <c r="P139" s="84"/>
      <c r="Q139" s="73"/>
      <c r="R139" s="85"/>
      <c r="S139" s="20"/>
    </row>
    <row r="140" spans="1:19" s="69" customFormat="1" ht="13" customHeight="1">
      <c r="A140" s="62"/>
      <c r="B140" s="248"/>
      <c r="C140" s="249"/>
      <c r="D140" s="230"/>
      <c r="E140" s="282"/>
      <c r="F140" s="232"/>
      <c r="G140" s="233"/>
      <c r="H140" s="282"/>
      <c r="I140" s="235"/>
      <c r="J140" s="282"/>
      <c r="K140" s="235"/>
      <c r="L140" s="283"/>
      <c r="M140" s="235"/>
      <c r="N140" s="284"/>
      <c r="O140" s="235"/>
      <c r="P140" s="84"/>
      <c r="Q140" s="73"/>
      <c r="R140" s="85"/>
      <c r="S140" s="20"/>
    </row>
    <row r="141" spans="1:19" s="69" customFormat="1" ht="13" customHeight="1">
      <c r="A141" s="62">
        <f>A139+1</f>
        <v>70</v>
      </c>
      <c r="B141" s="246"/>
      <c r="C141" s="273"/>
      <c r="D141" s="240"/>
      <c r="E141" s="223"/>
      <c r="F141" s="221"/>
      <c r="G141" s="222"/>
      <c r="H141" s="223"/>
      <c r="I141" s="224"/>
      <c r="J141" s="280"/>
      <c r="K141" s="224"/>
      <c r="L141" s="223"/>
      <c r="M141" s="224"/>
      <c r="N141" s="226"/>
      <c r="O141" s="242"/>
      <c r="P141" s="84"/>
      <c r="Q141" s="73"/>
      <c r="R141" s="85"/>
      <c r="S141" s="20"/>
    </row>
    <row r="142" spans="1:19" s="69" customFormat="1" ht="13" customHeight="1">
      <c r="A142" s="62"/>
      <c r="B142" s="248"/>
      <c r="C142" s="249"/>
      <c r="D142" s="230"/>
      <c r="E142" s="234"/>
      <c r="F142" s="232"/>
      <c r="G142" s="233"/>
      <c r="H142" s="234"/>
      <c r="I142" s="235"/>
      <c r="J142" s="234"/>
      <c r="K142" s="235"/>
      <c r="L142" s="244"/>
      <c r="M142" s="235"/>
      <c r="N142" s="245"/>
      <c r="O142" s="235"/>
      <c r="P142" s="84"/>
      <c r="Q142" s="73"/>
      <c r="R142" s="85"/>
      <c r="S142" s="20"/>
    </row>
    <row r="143" spans="1:19" s="69" customFormat="1" ht="13" customHeight="1">
      <c r="A143" s="62">
        <f>A141+1</f>
        <v>71</v>
      </c>
      <c r="B143" s="246"/>
      <c r="C143" s="273"/>
      <c r="D143" s="240"/>
      <c r="E143" s="223"/>
      <c r="F143" s="221"/>
      <c r="G143" s="222"/>
      <c r="H143" s="223"/>
      <c r="I143" s="224"/>
      <c r="J143" s="280"/>
      <c r="K143" s="224"/>
      <c r="L143" s="223"/>
      <c r="M143" s="224"/>
      <c r="N143" s="226"/>
      <c r="O143" s="242"/>
      <c r="P143" s="84"/>
      <c r="Q143" s="73"/>
      <c r="R143" s="85"/>
      <c r="S143" s="20"/>
    </row>
    <row r="144" spans="1:19" s="69" customFormat="1" ht="13" customHeight="1">
      <c r="A144" s="62"/>
      <c r="B144" s="248"/>
      <c r="C144" s="249"/>
      <c r="D144" s="230"/>
      <c r="E144" s="234"/>
      <c r="F144" s="232"/>
      <c r="G144" s="233"/>
      <c r="H144" s="234"/>
      <c r="I144" s="235"/>
      <c r="J144" s="234"/>
      <c r="K144" s="235"/>
      <c r="L144" s="244"/>
      <c r="M144" s="235"/>
      <c r="N144" s="245"/>
      <c r="O144" s="235"/>
      <c r="P144" s="84"/>
      <c r="Q144" s="73"/>
      <c r="R144" s="85"/>
      <c r="S144" s="20"/>
    </row>
    <row r="145" spans="1:19" s="69" customFormat="1" ht="13" customHeight="1">
      <c r="A145" s="62">
        <f>A143+1</f>
        <v>72</v>
      </c>
      <c r="B145" s="246"/>
      <c r="C145" s="247"/>
      <c r="D145" s="240"/>
      <c r="E145" s="223"/>
      <c r="F145" s="221"/>
      <c r="G145" s="222"/>
      <c r="H145" s="223"/>
      <c r="I145" s="224"/>
      <c r="J145" s="280"/>
      <c r="K145" s="224"/>
      <c r="L145" s="223"/>
      <c r="M145" s="224"/>
      <c r="N145" s="226"/>
      <c r="O145" s="242"/>
      <c r="P145" s="84"/>
      <c r="Q145" s="73"/>
      <c r="R145" s="85"/>
      <c r="S145" s="20"/>
    </row>
    <row r="146" spans="1:19" s="69" customFormat="1" ht="13" customHeight="1">
      <c r="A146" s="62"/>
      <c r="B146" s="246"/>
      <c r="C146" s="247"/>
      <c r="D146" s="240"/>
      <c r="E146" s="223"/>
      <c r="F146" s="221"/>
      <c r="G146" s="233"/>
      <c r="H146" s="234"/>
      <c r="I146" s="235"/>
      <c r="J146" s="234"/>
      <c r="K146" s="235"/>
      <c r="L146" s="244"/>
      <c r="M146" s="235"/>
      <c r="N146" s="245"/>
      <c r="O146" s="235"/>
      <c r="P146" s="84"/>
      <c r="Q146" s="73"/>
      <c r="R146" s="85"/>
      <c r="S146" s="20"/>
    </row>
    <row r="147" spans="1:19" s="69" customFormat="1" ht="13" customHeight="1">
      <c r="A147" s="62">
        <f>A145+1</f>
        <v>73</v>
      </c>
      <c r="B147" s="251"/>
      <c r="C147" s="252"/>
      <c r="D147" s="253"/>
      <c r="E147" s="257"/>
      <c r="F147" s="255"/>
      <c r="G147" s="222"/>
      <c r="H147" s="223"/>
      <c r="I147" s="224"/>
      <c r="J147" s="280"/>
      <c r="K147" s="224"/>
      <c r="L147" s="223"/>
      <c r="M147" s="224"/>
      <c r="N147" s="226"/>
      <c r="O147" s="242"/>
      <c r="P147" s="84"/>
      <c r="Q147" s="73"/>
      <c r="R147" s="85"/>
      <c r="S147" s="20"/>
    </row>
    <row r="148" spans="1:19" s="69" customFormat="1" ht="13" customHeight="1">
      <c r="A148" s="62"/>
      <c r="B148" s="248"/>
      <c r="C148" s="249"/>
      <c r="D148" s="230"/>
      <c r="E148" s="234"/>
      <c r="F148" s="232"/>
      <c r="G148" s="233"/>
      <c r="H148" s="234"/>
      <c r="I148" s="235"/>
      <c r="J148" s="234"/>
      <c r="K148" s="235"/>
      <c r="L148" s="244"/>
      <c r="M148" s="235"/>
      <c r="N148" s="245"/>
      <c r="O148" s="235"/>
      <c r="P148" s="84"/>
      <c r="Q148" s="73"/>
      <c r="R148" s="85"/>
      <c r="S148" s="20"/>
    </row>
    <row r="149" spans="1:19" s="69" customFormat="1" ht="13" customHeight="1">
      <c r="A149" s="62">
        <f>A147+1</f>
        <v>74</v>
      </c>
      <c r="B149" s="246"/>
      <c r="C149" s="273"/>
      <c r="D149" s="240"/>
      <c r="E149" s="223"/>
      <c r="F149" s="221"/>
      <c r="G149" s="222"/>
      <c r="H149" s="223"/>
      <c r="I149" s="224"/>
      <c r="J149" s="280"/>
      <c r="K149" s="224"/>
      <c r="L149" s="223"/>
      <c r="M149" s="224"/>
      <c r="N149" s="226"/>
      <c r="O149" s="242"/>
      <c r="P149" s="84"/>
      <c r="Q149" s="73"/>
      <c r="R149" s="85"/>
      <c r="S149" s="20"/>
    </row>
    <row r="150" spans="1:19" s="69" customFormat="1" ht="13" customHeight="1">
      <c r="A150" s="62"/>
      <c r="B150" s="248"/>
      <c r="C150" s="278"/>
      <c r="D150" s="230"/>
      <c r="E150" s="234"/>
      <c r="F150" s="232"/>
      <c r="G150" s="233"/>
      <c r="H150" s="234"/>
      <c r="I150" s="235"/>
      <c r="J150" s="234"/>
      <c r="K150" s="235"/>
      <c r="L150" s="244"/>
      <c r="M150" s="235"/>
      <c r="N150" s="245"/>
      <c r="O150" s="235"/>
      <c r="P150" s="84"/>
      <c r="Q150" s="73"/>
      <c r="R150" s="85"/>
      <c r="S150" s="20"/>
    </row>
    <row r="151" spans="1:19" s="69" customFormat="1" ht="13" customHeight="1">
      <c r="A151" s="62">
        <f>A149+1</f>
        <v>75</v>
      </c>
      <c r="B151" s="246"/>
      <c r="C151" s="247"/>
      <c r="D151" s="240"/>
      <c r="E151" s="223"/>
      <c r="F151" s="221"/>
      <c r="G151" s="222"/>
      <c r="H151" s="223"/>
      <c r="I151" s="224"/>
      <c r="J151" s="280"/>
      <c r="K151" s="224"/>
      <c r="L151" s="223"/>
      <c r="M151" s="224"/>
      <c r="N151" s="226"/>
      <c r="O151" s="242"/>
      <c r="P151" s="84"/>
      <c r="Q151" s="197"/>
      <c r="R151" s="198"/>
      <c r="S151" s="20"/>
    </row>
    <row r="152" spans="1:19" s="69" customFormat="1" ht="13" customHeight="1">
      <c r="A152" s="62"/>
      <c r="B152" s="314"/>
      <c r="C152" s="249"/>
      <c r="D152" s="230"/>
      <c r="E152" s="234"/>
      <c r="F152" s="232"/>
      <c r="G152" s="233"/>
      <c r="H152" s="234"/>
      <c r="I152" s="235"/>
      <c r="J152" s="234"/>
      <c r="K152" s="235"/>
      <c r="L152" s="244"/>
      <c r="M152" s="235"/>
      <c r="N152" s="245"/>
      <c r="O152" s="235"/>
      <c r="P152" s="84"/>
      <c r="Q152" s="110"/>
      <c r="R152" s="296"/>
      <c r="S152" s="20"/>
    </row>
    <row r="153" spans="1:19" s="69" customFormat="1" ht="13" customHeight="1">
      <c r="A153" s="62">
        <f>A151+1</f>
        <v>76</v>
      </c>
      <c r="B153" s="246"/>
      <c r="C153" s="273"/>
      <c r="D153" s="240"/>
      <c r="E153" s="315"/>
      <c r="F153" s="316"/>
      <c r="G153" s="222"/>
      <c r="H153" s="220"/>
      <c r="I153" s="224"/>
      <c r="J153" s="220"/>
      <c r="K153" s="225"/>
      <c r="L153" s="220"/>
      <c r="M153" s="224"/>
      <c r="N153" s="309"/>
      <c r="O153" s="224"/>
      <c r="P153" s="84"/>
      <c r="Q153" s="299"/>
      <c r="R153" s="300"/>
      <c r="S153" s="20"/>
    </row>
    <row r="154" spans="1:19" s="69" customFormat="1" ht="13" customHeight="1">
      <c r="A154" s="62"/>
      <c r="B154" s="310"/>
      <c r="C154" s="311"/>
      <c r="D154" s="264"/>
      <c r="E154" s="317"/>
      <c r="F154" s="318"/>
      <c r="G154" s="267"/>
      <c r="H154" s="312"/>
      <c r="I154" s="269"/>
      <c r="J154" s="312"/>
      <c r="K154" s="305"/>
      <c r="L154" s="312"/>
      <c r="M154" s="269"/>
      <c r="N154" s="313"/>
      <c r="O154" s="269"/>
      <c r="P154" s="84"/>
      <c r="Q154" s="25"/>
      <c r="R154" s="26"/>
      <c r="S154" s="20"/>
    </row>
    <row r="155" spans="1:19" s="69" customFormat="1" ht="13" customHeight="1">
      <c r="A155" s="62">
        <f>A153+1</f>
        <v>77</v>
      </c>
      <c r="B155" s="246"/>
      <c r="C155" s="273"/>
      <c r="D155" s="240"/>
      <c r="E155" s="241"/>
      <c r="F155" s="221"/>
      <c r="G155" s="222"/>
      <c r="H155" s="223"/>
      <c r="I155" s="224"/>
      <c r="J155" s="280"/>
      <c r="K155" s="224"/>
      <c r="L155" s="223"/>
      <c r="M155" s="224"/>
      <c r="N155" s="226"/>
      <c r="O155" s="242"/>
      <c r="P155" s="84"/>
      <c r="Q155" s="73"/>
      <c r="R155" s="85"/>
      <c r="S155" s="20"/>
    </row>
    <row r="156" spans="1:19" s="69" customFormat="1" ht="13" customHeight="1">
      <c r="A156" s="62"/>
      <c r="B156" s="248"/>
      <c r="C156" s="249"/>
      <c r="D156" s="230"/>
      <c r="E156" s="243"/>
      <c r="F156" s="232"/>
      <c r="G156" s="233"/>
      <c r="H156" s="234"/>
      <c r="I156" s="235"/>
      <c r="J156" s="234"/>
      <c r="K156" s="235"/>
      <c r="L156" s="244"/>
      <c r="M156" s="235"/>
      <c r="N156" s="245"/>
      <c r="O156" s="235"/>
      <c r="P156" s="250"/>
      <c r="Q156" s="191"/>
      <c r="R156" s="85"/>
      <c r="S156" s="20"/>
    </row>
    <row r="157" spans="1:19" s="69" customFormat="1" ht="13" customHeight="1">
      <c r="A157" s="62">
        <f>A155+1</f>
        <v>78</v>
      </c>
      <c r="B157" s="246"/>
      <c r="C157" s="273"/>
      <c r="D157" s="240"/>
      <c r="E157" s="220"/>
      <c r="F157" s="221"/>
      <c r="G157" s="222"/>
      <c r="H157" s="223"/>
      <c r="I157" s="224"/>
      <c r="J157" s="280"/>
      <c r="K157" s="224"/>
      <c r="L157" s="223"/>
      <c r="M157" s="224"/>
      <c r="N157" s="226"/>
      <c r="O157" s="242"/>
      <c r="P157" s="84"/>
      <c r="Q157" s="73"/>
      <c r="R157" s="85"/>
      <c r="S157" s="20"/>
    </row>
    <row r="158" spans="1:19" s="69" customFormat="1" ht="13" customHeight="1">
      <c r="A158" s="62"/>
      <c r="B158" s="248"/>
      <c r="C158" s="278"/>
      <c r="D158" s="230"/>
      <c r="E158" s="231"/>
      <c r="F158" s="232"/>
      <c r="G158" s="233"/>
      <c r="H158" s="234"/>
      <c r="I158" s="235"/>
      <c r="J158" s="234"/>
      <c r="K158" s="235"/>
      <c r="L158" s="244"/>
      <c r="M158" s="235"/>
      <c r="N158" s="245"/>
      <c r="O158" s="235"/>
      <c r="P158" s="84"/>
      <c r="Q158" s="73"/>
      <c r="R158" s="85"/>
      <c r="S158" s="20"/>
    </row>
    <row r="159" spans="1:19" s="69" customFormat="1" ht="13" customHeight="1">
      <c r="A159" s="62">
        <f>A157+1</f>
        <v>79</v>
      </c>
      <c r="B159" s="289"/>
      <c r="C159" s="285"/>
      <c r="D159" s="286"/>
      <c r="E159" s="27"/>
      <c r="F159" s="22"/>
      <c r="G159" s="222"/>
      <c r="H159" s="223"/>
      <c r="I159" s="224"/>
      <c r="J159" s="280"/>
      <c r="K159" s="224"/>
      <c r="L159" s="223"/>
      <c r="M159" s="224"/>
      <c r="N159" s="226"/>
      <c r="O159" s="242"/>
      <c r="P159" s="84"/>
      <c r="Q159" s="73"/>
      <c r="R159" s="85"/>
      <c r="S159" s="20"/>
    </row>
    <row r="160" spans="1:19" s="69" customFormat="1" ht="13" customHeight="1">
      <c r="A160" s="62"/>
      <c r="B160" s="293"/>
      <c r="C160" s="287"/>
      <c r="D160" s="288"/>
      <c r="E160" s="32"/>
      <c r="F160" s="24"/>
      <c r="G160" s="233"/>
      <c r="H160" s="234"/>
      <c r="I160" s="235"/>
      <c r="J160" s="234"/>
      <c r="K160" s="235"/>
      <c r="L160" s="244"/>
      <c r="M160" s="235"/>
      <c r="N160" s="245"/>
      <c r="O160" s="235"/>
      <c r="P160" s="84"/>
      <c r="Q160" s="73"/>
      <c r="R160" s="85"/>
      <c r="S160" s="20"/>
    </row>
    <row r="161" spans="1:19" s="69" customFormat="1" ht="13" customHeight="1">
      <c r="A161" s="62">
        <f>A159+1</f>
        <v>80</v>
      </c>
      <c r="B161" s="289"/>
      <c r="C161" s="285"/>
      <c r="D161" s="290"/>
      <c r="E161" s="27"/>
      <c r="F161" s="22"/>
      <c r="G161" s="222"/>
      <c r="H161" s="223"/>
      <c r="I161" s="224"/>
      <c r="J161" s="280"/>
      <c r="K161" s="224"/>
      <c r="L161" s="223"/>
      <c r="M161" s="224"/>
      <c r="N161" s="226"/>
      <c r="O161" s="242"/>
      <c r="P161" s="84"/>
      <c r="Q161" s="73"/>
      <c r="R161" s="85"/>
      <c r="S161" s="20"/>
    </row>
    <row r="162" spans="1:19" s="69" customFormat="1" ht="13" customHeight="1">
      <c r="A162" s="62"/>
      <c r="B162" s="293"/>
      <c r="C162" s="287"/>
      <c r="D162" s="288"/>
      <c r="E162" s="32"/>
      <c r="F162" s="24"/>
      <c r="G162" s="233"/>
      <c r="H162" s="234"/>
      <c r="I162" s="235"/>
      <c r="J162" s="234"/>
      <c r="K162" s="235"/>
      <c r="L162" s="244"/>
      <c r="M162" s="235"/>
      <c r="N162" s="245"/>
      <c r="O162" s="235"/>
      <c r="P162" s="84"/>
      <c r="Q162" s="73"/>
      <c r="R162" s="85"/>
      <c r="S162" s="20"/>
    </row>
    <row r="163" spans="1:19" s="69" customFormat="1" ht="13" customHeight="1">
      <c r="A163" s="62">
        <f>A161+1</f>
        <v>81</v>
      </c>
      <c r="B163" s="289"/>
      <c r="C163" s="285"/>
      <c r="D163" s="290"/>
      <c r="E163" s="27"/>
      <c r="F163" s="22"/>
      <c r="G163" s="222"/>
      <c r="H163" s="223"/>
      <c r="I163" s="224"/>
      <c r="J163" s="280"/>
      <c r="K163" s="224"/>
      <c r="L163" s="223"/>
      <c r="M163" s="224"/>
      <c r="N163" s="226"/>
      <c r="O163" s="242"/>
      <c r="P163" s="84"/>
      <c r="Q163" s="73"/>
      <c r="R163" s="85"/>
      <c r="S163" s="20"/>
    </row>
    <row r="164" spans="1:19" s="69" customFormat="1" ht="13" customHeight="1">
      <c r="A164" s="62"/>
      <c r="B164" s="293"/>
      <c r="C164" s="287"/>
      <c r="D164" s="288"/>
      <c r="E164" s="32"/>
      <c r="F164" s="24"/>
      <c r="G164" s="233"/>
      <c r="H164" s="234"/>
      <c r="I164" s="235"/>
      <c r="J164" s="234"/>
      <c r="K164" s="235"/>
      <c r="L164" s="244"/>
      <c r="M164" s="235"/>
      <c r="N164" s="245"/>
      <c r="O164" s="235"/>
      <c r="P164" s="84"/>
      <c r="Q164" s="73"/>
      <c r="R164" s="85"/>
      <c r="S164" s="20"/>
    </row>
    <row r="165" spans="1:19" s="69" customFormat="1" ht="13" customHeight="1">
      <c r="A165" s="62">
        <f>A163+1</f>
        <v>82</v>
      </c>
      <c r="B165" s="289"/>
      <c r="C165" s="285"/>
      <c r="D165" s="290"/>
      <c r="E165" s="27"/>
      <c r="F165" s="22"/>
      <c r="G165" s="222"/>
      <c r="H165" s="223"/>
      <c r="I165" s="224"/>
      <c r="J165" s="280"/>
      <c r="K165" s="224"/>
      <c r="L165" s="223"/>
      <c r="M165" s="224"/>
      <c r="N165" s="226"/>
      <c r="O165" s="242"/>
      <c r="P165" s="84"/>
      <c r="Q165" s="73"/>
      <c r="R165" s="85"/>
      <c r="S165" s="20"/>
    </row>
    <row r="166" spans="1:19" s="69" customFormat="1" ht="13" customHeight="1">
      <c r="A166" s="62"/>
      <c r="B166" s="293"/>
      <c r="C166" s="287"/>
      <c r="D166" s="288"/>
      <c r="E166" s="32"/>
      <c r="F166" s="24"/>
      <c r="G166" s="233"/>
      <c r="H166" s="234"/>
      <c r="I166" s="235"/>
      <c r="J166" s="234"/>
      <c r="K166" s="235"/>
      <c r="L166" s="244"/>
      <c r="M166" s="235"/>
      <c r="N166" s="245"/>
      <c r="O166" s="235"/>
      <c r="P166" s="84"/>
      <c r="Q166" s="73"/>
      <c r="R166" s="85"/>
      <c r="S166" s="20"/>
    </row>
    <row r="167" spans="1:19" s="69" customFormat="1" ht="13" customHeight="1">
      <c r="A167" s="62">
        <f>A165+1</f>
        <v>83</v>
      </c>
      <c r="B167" s="289"/>
      <c r="C167" s="285"/>
      <c r="D167" s="290"/>
      <c r="E167" s="27"/>
      <c r="F167" s="22"/>
      <c r="G167" s="222"/>
      <c r="H167" s="223"/>
      <c r="I167" s="224"/>
      <c r="J167" s="280"/>
      <c r="K167" s="224"/>
      <c r="L167" s="223"/>
      <c r="M167" s="224"/>
      <c r="N167" s="226"/>
      <c r="O167" s="242"/>
      <c r="P167" s="84"/>
      <c r="Q167" s="73"/>
      <c r="R167" s="85"/>
      <c r="S167" s="20"/>
    </row>
    <row r="168" spans="1:19" s="69" customFormat="1" ht="13" customHeight="1">
      <c r="A168" s="62"/>
      <c r="B168" s="293"/>
      <c r="C168" s="287"/>
      <c r="D168" s="288"/>
      <c r="E168" s="32"/>
      <c r="F168" s="24"/>
      <c r="G168" s="233"/>
      <c r="H168" s="234"/>
      <c r="I168" s="235"/>
      <c r="J168" s="234"/>
      <c r="K168" s="235"/>
      <c r="L168" s="244"/>
      <c r="M168" s="235"/>
      <c r="N168" s="245"/>
      <c r="O168" s="235"/>
      <c r="P168" s="84"/>
      <c r="Q168" s="73"/>
      <c r="R168" s="85"/>
      <c r="S168" s="20"/>
    </row>
    <row r="169" spans="1:19" s="69" customFormat="1" ht="13" customHeight="1">
      <c r="A169" s="62">
        <f>A167+1</f>
        <v>84</v>
      </c>
      <c r="B169" s="289"/>
      <c r="C169" s="285"/>
      <c r="D169" s="290"/>
      <c r="E169" s="27"/>
      <c r="F169" s="22"/>
      <c r="G169" s="222"/>
      <c r="H169" s="223"/>
      <c r="I169" s="224"/>
      <c r="J169" s="280"/>
      <c r="K169" s="224"/>
      <c r="L169" s="223"/>
      <c r="M169" s="224"/>
      <c r="N169" s="226"/>
      <c r="O169" s="242"/>
      <c r="P169" s="84"/>
      <c r="Q169" s="73"/>
      <c r="R169" s="85"/>
      <c r="S169" s="20"/>
    </row>
    <row r="170" spans="1:19" s="69" customFormat="1" ht="13" customHeight="1">
      <c r="A170" s="62"/>
      <c r="B170" s="293"/>
      <c r="C170" s="287"/>
      <c r="D170" s="288"/>
      <c r="E170" s="32"/>
      <c r="F170" s="24"/>
      <c r="G170" s="233"/>
      <c r="H170" s="234"/>
      <c r="I170" s="235"/>
      <c r="J170" s="234"/>
      <c r="K170" s="235"/>
      <c r="L170" s="244"/>
      <c r="M170" s="235"/>
      <c r="N170" s="245"/>
      <c r="O170" s="235"/>
      <c r="P170" s="84"/>
      <c r="Q170" s="73"/>
      <c r="R170" s="85"/>
      <c r="S170" s="20"/>
    </row>
    <row r="171" spans="1:19" s="69" customFormat="1" ht="13" customHeight="1">
      <c r="A171" s="62">
        <f>A169+1</f>
        <v>85</v>
      </c>
      <c r="B171" s="289"/>
      <c r="C171" s="285"/>
      <c r="D171" s="290"/>
      <c r="E171" s="27"/>
      <c r="F171" s="22"/>
      <c r="G171" s="222"/>
      <c r="H171" s="223"/>
      <c r="I171" s="224"/>
      <c r="J171" s="280"/>
      <c r="K171" s="224"/>
      <c r="L171" s="223"/>
      <c r="M171" s="224"/>
      <c r="N171" s="226"/>
      <c r="O171" s="242"/>
      <c r="P171" s="84"/>
      <c r="Q171" s="73"/>
      <c r="R171" s="85"/>
      <c r="S171" s="20"/>
    </row>
    <row r="172" spans="1:19" s="69" customFormat="1" ht="13" customHeight="1">
      <c r="A172" s="62"/>
      <c r="B172" s="293"/>
      <c r="C172" s="287"/>
      <c r="D172" s="288"/>
      <c r="E172" s="32"/>
      <c r="F172" s="24"/>
      <c r="G172" s="233"/>
      <c r="H172" s="234"/>
      <c r="I172" s="235"/>
      <c r="J172" s="234"/>
      <c r="K172" s="235"/>
      <c r="L172" s="244"/>
      <c r="M172" s="235"/>
      <c r="N172" s="245"/>
      <c r="O172" s="235"/>
      <c r="P172" s="84"/>
      <c r="Q172" s="73"/>
      <c r="R172" s="85"/>
      <c r="S172" s="20"/>
    </row>
    <row r="173" spans="1:19" s="69" customFormat="1" ht="13" customHeight="1">
      <c r="A173" s="62">
        <f>A171+1</f>
        <v>86</v>
      </c>
      <c r="B173" s="289"/>
      <c r="C173" s="285"/>
      <c r="D173" s="290"/>
      <c r="E173" s="27"/>
      <c r="F173" s="22"/>
      <c r="G173" s="222"/>
      <c r="H173" s="223"/>
      <c r="I173" s="224"/>
      <c r="J173" s="280"/>
      <c r="K173" s="224"/>
      <c r="L173" s="223"/>
      <c r="M173" s="224"/>
      <c r="N173" s="226"/>
      <c r="O173" s="242"/>
      <c r="P173" s="84"/>
      <c r="Q173" s="73"/>
      <c r="R173" s="85"/>
      <c r="S173" s="20"/>
    </row>
    <row r="174" spans="1:19" s="69" customFormat="1" ht="13" customHeight="1">
      <c r="A174" s="62"/>
      <c r="B174" s="293"/>
      <c r="C174" s="287"/>
      <c r="D174" s="288"/>
      <c r="E174" s="32"/>
      <c r="F174" s="24"/>
      <c r="G174" s="233"/>
      <c r="H174" s="234"/>
      <c r="I174" s="235"/>
      <c r="J174" s="234"/>
      <c r="K174" s="235"/>
      <c r="L174" s="244"/>
      <c r="M174" s="235"/>
      <c r="N174" s="245"/>
      <c r="O174" s="235"/>
      <c r="P174" s="84"/>
      <c r="Q174" s="73"/>
      <c r="R174" s="85"/>
      <c r="S174" s="20"/>
    </row>
    <row r="175" spans="1:19" s="69" customFormat="1" ht="13" customHeight="1">
      <c r="A175" s="62">
        <f>A173+1</f>
        <v>87</v>
      </c>
      <c r="B175" s="289"/>
      <c r="C175" s="285"/>
      <c r="D175" s="290"/>
      <c r="E175" s="27"/>
      <c r="F175" s="22"/>
      <c r="G175" s="222"/>
      <c r="H175" s="223"/>
      <c r="I175" s="224"/>
      <c r="J175" s="280"/>
      <c r="K175" s="224"/>
      <c r="L175" s="223"/>
      <c r="M175" s="224"/>
      <c r="N175" s="226"/>
      <c r="O175" s="242"/>
      <c r="P175" s="84"/>
      <c r="Q175" s="73"/>
      <c r="R175" s="85"/>
      <c r="S175" s="20"/>
    </row>
    <row r="176" spans="1:19" s="69" customFormat="1" ht="13" customHeight="1">
      <c r="A176" s="62"/>
      <c r="B176" s="293"/>
      <c r="C176" s="287"/>
      <c r="D176" s="288"/>
      <c r="E176" s="32"/>
      <c r="F176" s="24"/>
      <c r="G176" s="233"/>
      <c r="H176" s="234"/>
      <c r="I176" s="235"/>
      <c r="J176" s="234"/>
      <c r="K176" s="235"/>
      <c r="L176" s="244"/>
      <c r="M176" s="235"/>
      <c r="N176" s="245"/>
      <c r="O176" s="235"/>
      <c r="P176" s="84"/>
      <c r="Q176" s="73"/>
      <c r="R176" s="85"/>
      <c r="S176" s="20"/>
    </row>
    <row r="177" spans="1:19" s="69" customFormat="1" ht="13" customHeight="1">
      <c r="A177" s="62">
        <f>A175+1</f>
        <v>88</v>
      </c>
      <c r="B177" s="289"/>
      <c r="C177" s="285"/>
      <c r="D177" s="290"/>
      <c r="E177" s="27"/>
      <c r="F177" s="22"/>
      <c r="G177" s="222"/>
      <c r="H177" s="223"/>
      <c r="I177" s="224"/>
      <c r="J177" s="280"/>
      <c r="K177" s="224"/>
      <c r="L177" s="223"/>
      <c r="M177" s="224"/>
      <c r="N177" s="226"/>
      <c r="O177" s="242"/>
      <c r="P177" s="84"/>
      <c r="Q177" s="73"/>
      <c r="R177" s="85"/>
      <c r="S177" s="20"/>
    </row>
    <row r="178" spans="1:19" s="69" customFormat="1" ht="13" customHeight="1">
      <c r="A178" s="62"/>
      <c r="B178" s="293"/>
      <c r="C178" s="287"/>
      <c r="D178" s="288"/>
      <c r="E178" s="32"/>
      <c r="F178" s="24"/>
      <c r="G178" s="233"/>
      <c r="H178" s="234"/>
      <c r="I178" s="235"/>
      <c r="J178" s="234"/>
      <c r="K178" s="235"/>
      <c r="L178" s="244"/>
      <c r="M178" s="235"/>
      <c r="N178" s="245"/>
      <c r="O178" s="235"/>
      <c r="P178" s="84"/>
      <c r="Q178" s="73"/>
      <c r="R178" s="85"/>
      <c r="S178" s="20"/>
    </row>
    <row r="179" spans="1:19" s="69" customFormat="1" ht="13" customHeight="1">
      <c r="A179" s="62">
        <f>A177+1</f>
        <v>89</v>
      </c>
      <c r="B179" s="289"/>
      <c r="C179" s="285"/>
      <c r="D179" s="290"/>
      <c r="E179" s="27"/>
      <c r="F179" s="22"/>
      <c r="G179" s="222"/>
      <c r="H179" s="223"/>
      <c r="I179" s="224"/>
      <c r="J179" s="280"/>
      <c r="K179" s="224"/>
      <c r="L179" s="223"/>
      <c r="M179" s="224"/>
      <c r="N179" s="226"/>
      <c r="O179" s="242"/>
      <c r="P179" s="84"/>
      <c r="Q179" s="73"/>
      <c r="R179" s="85"/>
      <c r="S179" s="20"/>
    </row>
    <row r="180" spans="1:19" s="69" customFormat="1" ht="13" customHeight="1">
      <c r="A180" s="62"/>
      <c r="B180" s="293"/>
      <c r="C180" s="287"/>
      <c r="D180" s="288"/>
      <c r="E180" s="32"/>
      <c r="F180" s="24"/>
      <c r="G180" s="233"/>
      <c r="H180" s="234"/>
      <c r="I180" s="235"/>
      <c r="J180" s="234"/>
      <c r="K180" s="235"/>
      <c r="L180" s="244"/>
      <c r="M180" s="235"/>
      <c r="N180" s="245"/>
      <c r="O180" s="235"/>
      <c r="P180" s="84"/>
      <c r="Q180" s="73"/>
      <c r="R180" s="85"/>
      <c r="S180" s="20"/>
    </row>
    <row r="181" spans="1:19" s="69" customFormat="1" ht="13" customHeight="1">
      <c r="A181" s="62">
        <f>A179+1</f>
        <v>90</v>
      </c>
      <c r="B181" s="289"/>
      <c r="C181" s="285"/>
      <c r="D181" s="290"/>
      <c r="E181" s="27"/>
      <c r="F181" s="22"/>
      <c r="G181" s="222"/>
      <c r="H181" s="223"/>
      <c r="I181" s="224"/>
      <c r="J181" s="280"/>
      <c r="K181" s="224"/>
      <c r="L181" s="223"/>
      <c r="M181" s="224"/>
      <c r="N181" s="226"/>
      <c r="O181" s="242"/>
      <c r="P181" s="84"/>
      <c r="Q181" s="73"/>
      <c r="R181" s="85"/>
      <c r="S181" s="20"/>
    </row>
    <row r="182" spans="1:19" s="69" customFormat="1" ht="13" customHeight="1">
      <c r="A182" s="62"/>
      <c r="B182" s="293"/>
      <c r="C182" s="287"/>
      <c r="D182" s="288"/>
      <c r="E182" s="32"/>
      <c r="F182" s="24"/>
      <c r="G182" s="233"/>
      <c r="H182" s="234"/>
      <c r="I182" s="235"/>
      <c r="J182" s="234"/>
      <c r="K182" s="235"/>
      <c r="L182" s="244"/>
      <c r="M182" s="235"/>
      <c r="N182" s="245"/>
      <c r="O182" s="235"/>
      <c r="P182" s="84"/>
      <c r="Q182" s="73"/>
      <c r="R182" s="85"/>
      <c r="S182" s="20"/>
    </row>
    <row r="183" spans="1:19" s="69" customFormat="1" ht="13" customHeight="1">
      <c r="A183" s="62">
        <f>A181+1</f>
        <v>91</v>
      </c>
      <c r="B183" s="289"/>
      <c r="C183" s="285"/>
      <c r="D183" s="290"/>
      <c r="E183" s="27"/>
      <c r="F183" s="22"/>
      <c r="G183" s="222"/>
      <c r="H183" s="223"/>
      <c r="I183" s="224"/>
      <c r="J183" s="280"/>
      <c r="K183" s="224"/>
      <c r="L183" s="223"/>
      <c r="M183" s="224"/>
      <c r="N183" s="226"/>
      <c r="O183" s="242"/>
      <c r="P183" s="84"/>
      <c r="Q183" s="73"/>
      <c r="R183" s="85"/>
      <c r="S183" s="20"/>
    </row>
    <row r="184" spans="1:19" s="69" customFormat="1" ht="13" customHeight="1">
      <c r="A184" s="62"/>
      <c r="B184" s="293"/>
      <c r="C184" s="287"/>
      <c r="D184" s="288"/>
      <c r="E184" s="32"/>
      <c r="F184" s="24"/>
      <c r="G184" s="233"/>
      <c r="H184" s="234"/>
      <c r="I184" s="235"/>
      <c r="J184" s="234"/>
      <c r="K184" s="235"/>
      <c r="L184" s="244"/>
      <c r="M184" s="235"/>
      <c r="N184" s="245"/>
      <c r="O184" s="235"/>
      <c r="P184" s="84"/>
      <c r="Q184" s="73"/>
      <c r="R184" s="85"/>
      <c r="S184" s="20"/>
    </row>
    <row r="185" spans="1:19" s="69" customFormat="1" ht="13" customHeight="1">
      <c r="A185" s="62">
        <f>A183+1</f>
        <v>92</v>
      </c>
      <c r="B185" s="289"/>
      <c r="C185" s="285"/>
      <c r="D185" s="290"/>
      <c r="E185" s="27"/>
      <c r="F185" s="22"/>
      <c r="G185" s="222"/>
      <c r="H185" s="223"/>
      <c r="I185" s="224"/>
      <c r="J185" s="280"/>
      <c r="K185" s="224"/>
      <c r="L185" s="223"/>
      <c r="M185" s="224"/>
      <c r="N185" s="226"/>
      <c r="O185" s="242"/>
      <c r="P185" s="84"/>
      <c r="Q185" s="73"/>
      <c r="R185" s="85"/>
      <c r="S185" s="20"/>
    </row>
    <row r="186" spans="1:19" s="69" customFormat="1" ht="13" customHeight="1">
      <c r="A186" s="62"/>
      <c r="B186" s="293"/>
      <c r="C186" s="287"/>
      <c r="D186" s="288"/>
      <c r="E186" s="32"/>
      <c r="F186" s="24"/>
      <c r="G186" s="233"/>
      <c r="H186" s="234"/>
      <c r="I186" s="235"/>
      <c r="J186" s="234"/>
      <c r="K186" s="235"/>
      <c r="L186" s="244"/>
      <c r="M186" s="235"/>
      <c r="N186" s="245"/>
      <c r="O186" s="235"/>
      <c r="P186" s="84"/>
      <c r="Q186" s="73"/>
      <c r="R186" s="85"/>
      <c r="S186" s="20"/>
    </row>
    <row r="187" spans="1:19" s="69" customFormat="1" ht="13" customHeight="1">
      <c r="A187" s="62">
        <f>A185+1</f>
        <v>93</v>
      </c>
      <c r="B187" s="289"/>
      <c r="C187" s="285"/>
      <c r="D187" s="290"/>
      <c r="E187" s="27"/>
      <c r="F187" s="22"/>
      <c r="G187" s="222"/>
      <c r="H187" s="223"/>
      <c r="I187" s="224"/>
      <c r="J187" s="280"/>
      <c r="K187" s="224"/>
      <c r="L187" s="223"/>
      <c r="M187" s="224"/>
      <c r="N187" s="226"/>
      <c r="O187" s="242"/>
      <c r="P187" s="84"/>
      <c r="Q187" s="73"/>
      <c r="R187" s="85"/>
      <c r="S187" s="20"/>
    </row>
    <row r="188" spans="1:19" s="69" customFormat="1" ht="13" customHeight="1">
      <c r="A188" s="62"/>
      <c r="B188" s="293"/>
      <c r="C188" s="287"/>
      <c r="D188" s="288"/>
      <c r="E188" s="32"/>
      <c r="F188" s="24"/>
      <c r="G188" s="233"/>
      <c r="H188" s="234"/>
      <c r="I188" s="235"/>
      <c r="J188" s="234"/>
      <c r="K188" s="235"/>
      <c r="L188" s="244"/>
      <c r="M188" s="235"/>
      <c r="N188" s="245"/>
      <c r="O188" s="235"/>
      <c r="P188" s="84"/>
      <c r="Q188" s="73"/>
      <c r="R188" s="85"/>
      <c r="S188" s="20"/>
    </row>
    <row r="189" spans="1:19" s="69" customFormat="1" ht="13" customHeight="1">
      <c r="A189" s="62">
        <f>A187+1</f>
        <v>94</v>
      </c>
      <c r="B189" s="289"/>
      <c r="C189" s="285"/>
      <c r="D189" s="290"/>
      <c r="E189" s="27"/>
      <c r="F189" s="22"/>
      <c r="G189" s="222"/>
      <c r="H189" s="223"/>
      <c r="I189" s="224"/>
      <c r="J189" s="280"/>
      <c r="K189" s="224"/>
      <c r="L189" s="223"/>
      <c r="M189" s="224"/>
      <c r="N189" s="226"/>
      <c r="O189" s="242"/>
      <c r="P189" s="84"/>
      <c r="Q189" s="197"/>
      <c r="R189" s="198"/>
      <c r="S189" s="20"/>
    </row>
    <row r="190" spans="1:19" s="69" customFormat="1" ht="13" customHeight="1">
      <c r="A190" s="62"/>
      <c r="B190" s="289"/>
      <c r="C190" s="285"/>
      <c r="D190" s="288"/>
      <c r="E190" s="33"/>
      <c r="F190" s="34"/>
      <c r="G190" s="233"/>
      <c r="H190" s="234"/>
      <c r="I190" s="235"/>
      <c r="J190" s="234"/>
      <c r="K190" s="235"/>
      <c r="L190" s="244"/>
      <c r="M190" s="235"/>
      <c r="N190" s="245"/>
      <c r="O190" s="235"/>
      <c r="P190" s="84"/>
      <c r="Q190" s="110"/>
      <c r="R190" s="296"/>
      <c r="S190" s="20"/>
    </row>
    <row r="191" spans="1:19" s="69" customFormat="1" ht="13" customHeight="1">
      <c r="A191" s="62">
        <f>A189+1</f>
        <v>95</v>
      </c>
      <c r="B191" s="251"/>
      <c r="C191" s="252"/>
      <c r="D191" s="253"/>
      <c r="E191" s="27"/>
      <c r="F191" s="22"/>
      <c r="G191" s="28"/>
      <c r="H191" s="220"/>
      <c r="I191" s="224"/>
      <c r="J191" s="220"/>
      <c r="K191" s="225"/>
      <c r="L191" s="220"/>
      <c r="M191" s="224"/>
      <c r="N191" s="309"/>
      <c r="O191" s="224"/>
      <c r="P191" s="84"/>
      <c r="Q191" s="299"/>
      <c r="R191" s="300"/>
      <c r="S191" s="20"/>
    </row>
    <row r="192" spans="1:19" s="69" customFormat="1" ht="13" customHeight="1">
      <c r="A192" s="62"/>
      <c r="B192" s="310"/>
      <c r="C192" s="311"/>
      <c r="D192" s="264"/>
      <c r="E192" s="29"/>
      <c r="F192" s="30"/>
      <c r="G192" s="31"/>
      <c r="H192" s="312"/>
      <c r="I192" s="269"/>
      <c r="J192" s="312"/>
      <c r="K192" s="305"/>
      <c r="L192" s="312"/>
      <c r="M192" s="269"/>
      <c r="N192" s="313"/>
      <c r="O192" s="269"/>
      <c r="P192" s="84"/>
      <c r="Q192" s="25"/>
      <c r="R192" s="26"/>
      <c r="S192" s="20"/>
    </row>
    <row r="193" spans="1:19" s="69" customFormat="1" ht="13" customHeight="1">
      <c r="A193" s="62">
        <f>A191+1</f>
        <v>96</v>
      </c>
      <c r="B193" s="246"/>
      <c r="C193" s="273"/>
      <c r="D193" s="240"/>
      <c r="E193" s="223"/>
      <c r="F193" s="221"/>
      <c r="G193" s="222"/>
      <c r="H193" s="223"/>
      <c r="I193" s="224"/>
      <c r="J193" s="280"/>
      <c r="K193" s="224"/>
      <c r="L193" s="223"/>
      <c r="M193" s="224"/>
      <c r="N193" s="226"/>
      <c r="O193" s="242"/>
      <c r="P193" s="84"/>
      <c r="Q193" s="73"/>
      <c r="R193" s="85"/>
      <c r="S193" s="20"/>
    </row>
    <row r="194" spans="1:19" s="69" customFormat="1" ht="13" customHeight="1">
      <c r="A194" s="62"/>
      <c r="B194" s="248"/>
      <c r="C194" s="249"/>
      <c r="D194" s="230"/>
      <c r="E194" s="234"/>
      <c r="F194" s="232"/>
      <c r="G194" s="233"/>
      <c r="H194" s="234"/>
      <c r="I194" s="235"/>
      <c r="J194" s="234"/>
      <c r="K194" s="235"/>
      <c r="L194" s="244"/>
      <c r="M194" s="235"/>
      <c r="N194" s="245"/>
      <c r="O194" s="235"/>
      <c r="P194" s="250"/>
      <c r="Q194" s="191"/>
      <c r="R194" s="85"/>
      <c r="S194" s="20"/>
    </row>
    <row r="195" spans="1:19" s="69" customFormat="1" ht="13" customHeight="1">
      <c r="A195" s="62">
        <f>A193+1</f>
        <v>97</v>
      </c>
      <c r="B195" s="246"/>
      <c r="C195" s="273"/>
      <c r="D195" s="240"/>
      <c r="E195" s="223"/>
      <c r="F195" s="221"/>
      <c r="G195" s="222"/>
      <c r="H195" s="223"/>
      <c r="I195" s="224"/>
      <c r="J195" s="280"/>
      <c r="K195" s="224"/>
      <c r="L195" s="223"/>
      <c r="M195" s="224"/>
      <c r="N195" s="226"/>
      <c r="O195" s="242"/>
      <c r="P195" s="84"/>
      <c r="Q195" s="73"/>
      <c r="R195" s="85"/>
      <c r="S195" s="20"/>
    </row>
    <row r="196" spans="1:19" s="69" customFormat="1" ht="13" customHeight="1">
      <c r="A196" s="62"/>
      <c r="B196" s="248"/>
      <c r="C196" s="278"/>
      <c r="D196" s="230"/>
      <c r="E196" s="234"/>
      <c r="F196" s="232"/>
      <c r="G196" s="233"/>
      <c r="H196" s="234"/>
      <c r="I196" s="235"/>
      <c r="J196" s="234"/>
      <c r="K196" s="235"/>
      <c r="L196" s="244"/>
      <c r="M196" s="235"/>
      <c r="N196" s="245"/>
      <c r="O196" s="235"/>
      <c r="P196" s="84"/>
      <c r="Q196" s="73"/>
      <c r="R196" s="85"/>
      <c r="S196" s="20"/>
    </row>
    <row r="197" spans="1:19" s="69" customFormat="1" ht="13" customHeight="1">
      <c r="A197" s="62">
        <f>A195+1</f>
        <v>98</v>
      </c>
      <c r="B197" s="246"/>
      <c r="C197" s="273"/>
      <c r="D197" s="240"/>
      <c r="E197" s="223"/>
      <c r="F197" s="221"/>
      <c r="G197" s="222"/>
      <c r="H197" s="223"/>
      <c r="I197" s="224"/>
      <c r="J197" s="280"/>
      <c r="K197" s="224"/>
      <c r="L197" s="223"/>
      <c r="M197" s="224"/>
      <c r="N197" s="226"/>
      <c r="O197" s="242"/>
      <c r="P197" s="84"/>
      <c r="Q197" s="73"/>
      <c r="R197" s="85"/>
      <c r="S197" s="20"/>
    </row>
    <row r="198" spans="1:19" s="69" customFormat="1" ht="13" customHeight="1">
      <c r="A198" s="62"/>
      <c r="B198" s="248"/>
      <c r="C198" s="249"/>
      <c r="D198" s="230"/>
      <c r="E198" s="234"/>
      <c r="F198" s="232"/>
      <c r="G198" s="233"/>
      <c r="H198" s="234"/>
      <c r="I198" s="235"/>
      <c r="J198" s="234"/>
      <c r="K198" s="235"/>
      <c r="L198" s="244"/>
      <c r="M198" s="235"/>
      <c r="N198" s="245"/>
      <c r="O198" s="235"/>
      <c r="P198" s="84"/>
      <c r="Q198" s="73"/>
      <c r="R198" s="85"/>
      <c r="S198" s="20"/>
    </row>
    <row r="199" spans="1:19" s="69" customFormat="1" ht="13" customHeight="1">
      <c r="A199" s="62">
        <f>A197+1</f>
        <v>99</v>
      </c>
      <c r="B199" s="246"/>
      <c r="C199" s="247"/>
      <c r="D199" s="240"/>
      <c r="E199" s="223"/>
      <c r="F199" s="221"/>
      <c r="G199" s="222"/>
      <c r="H199" s="223"/>
      <c r="I199" s="224"/>
      <c r="J199" s="280"/>
      <c r="K199" s="224"/>
      <c r="L199" s="223"/>
      <c r="M199" s="224"/>
      <c r="N199" s="226"/>
      <c r="O199" s="242"/>
      <c r="P199" s="84"/>
      <c r="Q199" s="73"/>
      <c r="R199" s="85"/>
      <c r="S199" s="20"/>
    </row>
    <row r="200" spans="1:19" s="69" customFormat="1" ht="13" customHeight="1">
      <c r="A200" s="62"/>
      <c r="B200" s="248"/>
      <c r="C200" s="249"/>
      <c r="D200" s="230"/>
      <c r="E200" s="234"/>
      <c r="F200" s="232"/>
      <c r="G200" s="233"/>
      <c r="H200" s="234"/>
      <c r="I200" s="235"/>
      <c r="J200" s="234"/>
      <c r="K200" s="235"/>
      <c r="L200" s="244"/>
      <c r="M200" s="235"/>
      <c r="N200" s="245"/>
      <c r="O200" s="235"/>
      <c r="P200" s="84"/>
      <c r="Q200" s="73"/>
      <c r="R200" s="85"/>
      <c r="S200" s="20"/>
    </row>
    <row r="201" spans="1:19" s="69" customFormat="1" ht="13" customHeight="1">
      <c r="A201" s="62">
        <f>A199+1</f>
        <v>100</v>
      </c>
      <c r="B201" s="246"/>
      <c r="C201" s="273"/>
      <c r="D201" s="240"/>
      <c r="E201" s="223"/>
      <c r="F201" s="221"/>
      <c r="G201" s="222"/>
      <c r="H201" s="223"/>
      <c r="I201" s="224"/>
      <c r="J201" s="280"/>
      <c r="K201" s="224"/>
      <c r="L201" s="223"/>
      <c r="M201" s="224"/>
      <c r="N201" s="226"/>
      <c r="O201" s="242"/>
      <c r="P201" s="84"/>
      <c r="Q201" s="73"/>
      <c r="R201" s="85"/>
      <c r="S201" s="20"/>
    </row>
    <row r="202" spans="1:19" s="69" customFormat="1" ht="13" customHeight="1">
      <c r="A202" s="62"/>
      <c r="B202" s="248"/>
      <c r="C202" s="278"/>
      <c r="D202" s="230"/>
      <c r="E202" s="234"/>
      <c r="F202" s="232"/>
      <c r="G202" s="233"/>
      <c r="H202" s="234"/>
      <c r="I202" s="235"/>
      <c r="J202" s="234"/>
      <c r="K202" s="235"/>
      <c r="L202" s="244"/>
      <c r="M202" s="235"/>
      <c r="N202" s="245"/>
      <c r="O202" s="235"/>
      <c r="P202" s="84"/>
      <c r="Q202" s="73"/>
      <c r="R202" s="85"/>
      <c r="S202" s="20"/>
    </row>
    <row r="203" spans="1:19" s="69" customFormat="1" ht="13" customHeight="1">
      <c r="A203" s="62">
        <f>A201+1</f>
        <v>101</v>
      </c>
      <c r="B203" s="246"/>
      <c r="C203" s="273"/>
      <c r="D203" s="240"/>
      <c r="E203" s="223"/>
      <c r="F203" s="221"/>
      <c r="G203" s="222"/>
      <c r="H203" s="223"/>
      <c r="I203" s="224"/>
      <c r="J203" s="280"/>
      <c r="K203" s="224"/>
      <c r="L203" s="223"/>
      <c r="M203" s="224"/>
      <c r="N203" s="226"/>
      <c r="O203" s="242"/>
      <c r="P203" s="84"/>
      <c r="Q203" s="73"/>
      <c r="R203" s="85"/>
      <c r="S203" s="20"/>
    </row>
    <row r="204" spans="1:19" s="69" customFormat="1" ht="13" customHeight="1">
      <c r="A204" s="62"/>
      <c r="B204" s="248"/>
      <c r="C204" s="278"/>
      <c r="D204" s="230"/>
      <c r="E204" s="234"/>
      <c r="F204" s="232"/>
      <c r="G204" s="233"/>
      <c r="H204" s="234"/>
      <c r="I204" s="235"/>
      <c r="J204" s="234"/>
      <c r="K204" s="235"/>
      <c r="L204" s="244"/>
      <c r="M204" s="235"/>
      <c r="N204" s="245"/>
      <c r="O204" s="235"/>
      <c r="P204" s="84"/>
      <c r="Q204" s="73"/>
      <c r="R204" s="85"/>
      <c r="S204" s="20"/>
    </row>
    <row r="205" spans="1:19" s="69" customFormat="1" ht="13" customHeight="1">
      <c r="A205" s="62">
        <f>A203+1</f>
        <v>102</v>
      </c>
      <c r="B205" s="246"/>
      <c r="C205" s="247"/>
      <c r="D205" s="240"/>
      <c r="E205" s="223"/>
      <c r="F205" s="221"/>
      <c r="G205" s="222"/>
      <c r="H205" s="223"/>
      <c r="I205" s="224"/>
      <c r="J205" s="280"/>
      <c r="K205" s="224"/>
      <c r="L205" s="223"/>
      <c r="M205" s="224"/>
      <c r="N205" s="226"/>
      <c r="O205" s="242"/>
      <c r="P205" s="84"/>
      <c r="Q205" s="73"/>
      <c r="R205" s="85"/>
      <c r="S205" s="20"/>
    </row>
    <row r="206" spans="1:19" s="69" customFormat="1" ht="13" customHeight="1">
      <c r="A206" s="62"/>
      <c r="B206" s="248"/>
      <c r="C206" s="249"/>
      <c r="D206" s="230"/>
      <c r="E206" s="234"/>
      <c r="F206" s="232"/>
      <c r="G206" s="233"/>
      <c r="H206" s="234"/>
      <c r="I206" s="235"/>
      <c r="J206" s="234"/>
      <c r="K206" s="235"/>
      <c r="L206" s="244"/>
      <c r="M206" s="235"/>
      <c r="N206" s="245"/>
      <c r="O206" s="235"/>
      <c r="P206" s="84"/>
      <c r="Q206" s="73"/>
      <c r="R206" s="85"/>
      <c r="S206" s="20"/>
    </row>
    <row r="207" spans="1:19" s="69" customFormat="1" ht="13" customHeight="1">
      <c r="A207" s="62">
        <f>A205+1</f>
        <v>103</v>
      </c>
      <c r="B207" s="246"/>
      <c r="C207" s="273"/>
      <c r="D207" s="240"/>
      <c r="E207" s="223"/>
      <c r="F207" s="221"/>
      <c r="G207" s="222"/>
      <c r="H207" s="223"/>
      <c r="I207" s="224"/>
      <c r="J207" s="280"/>
      <c r="K207" s="224"/>
      <c r="L207" s="223"/>
      <c r="M207" s="224"/>
      <c r="N207" s="226"/>
      <c r="O207" s="242"/>
      <c r="P207" s="84"/>
      <c r="Q207" s="73"/>
      <c r="R207" s="85"/>
      <c r="S207" s="20"/>
    </row>
    <row r="208" spans="1:19" s="69" customFormat="1" ht="13" customHeight="1">
      <c r="A208" s="62"/>
      <c r="B208" s="248"/>
      <c r="C208" s="278"/>
      <c r="D208" s="230"/>
      <c r="E208" s="234"/>
      <c r="F208" s="232"/>
      <c r="G208" s="233"/>
      <c r="H208" s="234"/>
      <c r="I208" s="235"/>
      <c r="J208" s="234"/>
      <c r="K208" s="235"/>
      <c r="L208" s="244"/>
      <c r="M208" s="235"/>
      <c r="N208" s="245"/>
      <c r="O208" s="235"/>
      <c r="P208" s="84"/>
      <c r="Q208" s="73"/>
      <c r="R208" s="85"/>
      <c r="S208" s="20"/>
    </row>
    <row r="209" spans="1:19" s="69" customFormat="1" ht="13" customHeight="1">
      <c r="A209" s="62">
        <f>A207+1</f>
        <v>104</v>
      </c>
      <c r="B209" s="246"/>
      <c r="C209" s="247"/>
      <c r="D209" s="240"/>
      <c r="E209" s="223"/>
      <c r="F209" s="221"/>
      <c r="G209" s="222"/>
      <c r="H209" s="223"/>
      <c r="I209" s="224"/>
      <c r="J209" s="280"/>
      <c r="K209" s="224"/>
      <c r="L209" s="223"/>
      <c r="M209" s="224"/>
      <c r="N209" s="226"/>
      <c r="O209" s="242"/>
      <c r="P209" s="84"/>
      <c r="Q209" s="73"/>
      <c r="R209" s="85"/>
      <c r="S209" s="20"/>
    </row>
    <row r="210" spans="1:19" s="69" customFormat="1" ht="13" customHeight="1">
      <c r="A210" s="62"/>
      <c r="B210" s="248"/>
      <c r="C210" s="249"/>
      <c r="D210" s="230"/>
      <c r="E210" s="234"/>
      <c r="F210" s="232"/>
      <c r="G210" s="233"/>
      <c r="H210" s="234"/>
      <c r="I210" s="235"/>
      <c r="J210" s="234"/>
      <c r="K210" s="235"/>
      <c r="L210" s="244"/>
      <c r="M210" s="235"/>
      <c r="N210" s="245"/>
      <c r="O210" s="235"/>
      <c r="P210" s="84"/>
      <c r="Q210" s="73"/>
      <c r="R210" s="85"/>
      <c r="S210" s="20"/>
    </row>
    <row r="211" spans="1:19" s="69" customFormat="1" ht="13" customHeight="1">
      <c r="A211" s="62">
        <f>A209+1</f>
        <v>105</v>
      </c>
      <c r="B211" s="246"/>
      <c r="C211" s="273"/>
      <c r="D211" s="240"/>
      <c r="E211" s="223"/>
      <c r="F211" s="221"/>
      <c r="G211" s="222"/>
      <c r="H211" s="223"/>
      <c r="I211" s="224"/>
      <c r="J211" s="280"/>
      <c r="K211" s="224"/>
      <c r="L211" s="223"/>
      <c r="M211" s="224"/>
      <c r="N211" s="226"/>
      <c r="O211" s="242"/>
      <c r="P211" s="84"/>
      <c r="Q211" s="73"/>
      <c r="R211" s="85"/>
      <c r="S211" s="20"/>
    </row>
    <row r="212" spans="1:19" s="69" customFormat="1" ht="13" customHeight="1">
      <c r="A212" s="62"/>
      <c r="B212" s="248"/>
      <c r="C212" s="249"/>
      <c r="D212" s="230"/>
      <c r="E212" s="234"/>
      <c r="F212" s="232"/>
      <c r="G212" s="233"/>
      <c r="H212" s="234"/>
      <c r="I212" s="235"/>
      <c r="J212" s="234"/>
      <c r="K212" s="235"/>
      <c r="L212" s="244"/>
      <c r="M212" s="235"/>
      <c r="N212" s="245"/>
      <c r="O212" s="235"/>
      <c r="P212" s="84"/>
      <c r="Q212" s="73"/>
      <c r="R212" s="85"/>
      <c r="S212" s="20"/>
    </row>
    <row r="213" spans="1:19" s="69" customFormat="1" ht="13" customHeight="1">
      <c r="A213" s="62">
        <f>A211+1</f>
        <v>106</v>
      </c>
      <c r="B213" s="246"/>
      <c r="C213" s="273"/>
      <c r="D213" s="240"/>
      <c r="E213" s="223"/>
      <c r="F213" s="221"/>
      <c r="G213" s="222"/>
      <c r="H213" s="223"/>
      <c r="I213" s="224"/>
      <c r="J213" s="280"/>
      <c r="K213" s="224"/>
      <c r="L213" s="223"/>
      <c r="M213" s="224"/>
      <c r="N213" s="226"/>
      <c r="O213" s="242"/>
      <c r="P213" s="84"/>
      <c r="Q213" s="73"/>
      <c r="R213" s="85"/>
      <c r="S213" s="20"/>
    </row>
    <row r="214" spans="1:19" s="69" customFormat="1" ht="13" customHeight="1">
      <c r="A214" s="62"/>
      <c r="B214" s="248"/>
      <c r="C214" s="278"/>
      <c r="D214" s="230"/>
      <c r="E214" s="234"/>
      <c r="F214" s="232"/>
      <c r="G214" s="233"/>
      <c r="H214" s="234"/>
      <c r="I214" s="235"/>
      <c r="J214" s="234"/>
      <c r="K214" s="235"/>
      <c r="L214" s="244"/>
      <c r="M214" s="235"/>
      <c r="N214" s="245"/>
      <c r="O214" s="235"/>
      <c r="P214" s="84"/>
      <c r="Q214" s="73"/>
      <c r="R214" s="85"/>
      <c r="S214" s="20"/>
    </row>
    <row r="215" spans="1:19" s="69" customFormat="1" ht="13" customHeight="1">
      <c r="A215" s="62">
        <f>A213+1</f>
        <v>107</v>
      </c>
      <c r="B215" s="246"/>
      <c r="C215" s="247"/>
      <c r="D215" s="240"/>
      <c r="E215" s="223"/>
      <c r="F215" s="221"/>
      <c r="G215" s="222"/>
      <c r="H215" s="223"/>
      <c r="I215" s="224"/>
      <c r="J215" s="280"/>
      <c r="K215" s="224"/>
      <c r="L215" s="223"/>
      <c r="M215" s="224"/>
      <c r="N215" s="226"/>
      <c r="O215" s="242"/>
      <c r="P215" s="84"/>
      <c r="Q215" s="73"/>
      <c r="R215" s="85"/>
      <c r="S215" s="20"/>
    </row>
    <row r="216" spans="1:19" s="69" customFormat="1" ht="13" customHeight="1">
      <c r="A216" s="62"/>
      <c r="B216" s="248"/>
      <c r="C216" s="249"/>
      <c r="D216" s="230"/>
      <c r="E216" s="234"/>
      <c r="F216" s="232"/>
      <c r="G216" s="233"/>
      <c r="H216" s="234"/>
      <c r="I216" s="235"/>
      <c r="J216" s="319"/>
      <c r="K216" s="235"/>
      <c r="L216" s="244"/>
      <c r="M216" s="235"/>
      <c r="N216" s="245"/>
      <c r="O216" s="235"/>
      <c r="P216" s="84"/>
      <c r="Q216" s="73"/>
      <c r="R216" s="85"/>
      <c r="S216" s="20"/>
    </row>
    <row r="217" spans="1:19" s="69" customFormat="1" ht="13" customHeight="1">
      <c r="A217" s="62">
        <f>A215+1</f>
        <v>108</v>
      </c>
      <c r="B217" s="246"/>
      <c r="C217" s="273"/>
      <c r="D217" s="240"/>
      <c r="E217" s="223"/>
      <c r="F217" s="221"/>
      <c r="G217" s="222"/>
      <c r="H217" s="223"/>
      <c r="I217" s="224"/>
      <c r="J217" s="280"/>
      <c r="K217" s="224"/>
      <c r="L217" s="223"/>
      <c r="M217" s="224"/>
      <c r="N217" s="226"/>
      <c r="O217" s="242"/>
      <c r="P217" s="84"/>
      <c r="Q217" s="73"/>
      <c r="R217" s="85"/>
      <c r="S217" s="20"/>
    </row>
    <row r="218" spans="1:19" s="69" customFormat="1" ht="13" customHeight="1">
      <c r="A218" s="62"/>
      <c r="B218" s="248"/>
      <c r="C218" s="249"/>
      <c r="D218" s="230"/>
      <c r="E218" s="234"/>
      <c r="F218" s="232"/>
      <c r="G218" s="233"/>
      <c r="H218" s="234"/>
      <c r="I218" s="235"/>
      <c r="J218" s="319"/>
      <c r="K218" s="235"/>
      <c r="L218" s="244"/>
      <c r="M218" s="235"/>
      <c r="N218" s="245"/>
      <c r="O218" s="235"/>
      <c r="P218" s="84"/>
      <c r="Q218" s="73"/>
      <c r="R218" s="85"/>
      <c r="S218" s="20"/>
    </row>
    <row r="219" spans="1:19" s="69" customFormat="1" ht="13" customHeight="1">
      <c r="A219" s="62">
        <f>A217+1</f>
        <v>109</v>
      </c>
      <c r="B219" s="246"/>
      <c r="C219" s="273"/>
      <c r="D219" s="240"/>
      <c r="E219" s="223"/>
      <c r="F219" s="221"/>
      <c r="G219" s="222"/>
      <c r="H219" s="223"/>
      <c r="I219" s="224"/>
      <c r="J219" s="280"/>
      <c r="K219" s="224"/>
      <c r="L219" s="223"/>
      <c r="M219" s="224"/>
      <c r="N219" s="226"/>
      <c r="O219" s="242"/>
      <c r="P219" s="84"/>
      <c r="Q219" s="73"/>
      <c r="R219" s="85"/>
      <c r="S219" s="20"/>
    </row>
    <row r="220" spans="1:19" s="69" customFormat="1" ht="13" customHeight="1">
      <c r="A220" s="62"/>
      <c r="B220" s="248"/>
      <c r="C220" s="249"/>
      <c r="D220" s="230"/>
      <c r="E220" s="234"/>
      <c r="F220" s="232"/>
      <c r="G220" s="233"/>
      <c r="H220" s="234"/>
      <c r="I220" s="235"/>
      <c r="J220" s="234"/>
      <c r="K220" s="235"/>
      <c r="L220" s="244"/>
      <c r="M220" s="235"/>
      <c r="N220" s="245"/>
      <c r="O220" s="235"/>
      <c r="P220" s="84"/>
      <c r="Q220" s="73"/>
      <c r="R220" s="85"/>
      <c r="S220" s="20"/>
    </row>
    <row r="221" spans="1:19" s="69" customFormat="1" ht="13" customHeight="1">
      <c r="A221" s="62">
        <f>A219+1</f>
        <v>110</v>
      </c>
      <c r="B221" s="246"/>
      <c r="C221" s="247"/>
      <c r="D221" s="240"/>
      <c r="E221" s="223"/>
      <c r="F221" s="221"/>
      <c r="G221" s="222"/>
      <c r="H221" s="223"/>
      <c r="I221" s="224"/>
      <c r="J221" s="280"/>
      <c r="K221" s="224"/>
      <c r="L221" s="223"/>
      <c r="M221" s="224"/>
      <c r="N221" s="226"/>
      <c r="O221" s="242"/>
      <c r="P221" s="84"/>
      <c r="Q221" s="73"/>
      <c r="R221" s="85"/>
      <c r="S221" s="20"/>
    </row>
    <row r="222" spans="1:19" s="69" customFormat="1" ht="13" customHeight="1">
      <c r="A222" s="62"/>
      <c r="B222" s="246"/>
      <c r="C222" s="247"/>
      <c r="D222" s="240"/>
      <c r="E222" s="223"/>
      <c r="F222" s="221"/>
      <c r="G222" s="233"/>
      <c r="H222" s="234"/>
      <c r="I222" s="235"/>
      <c r="J222" s="234"/>
      <c r="K222" s="235"/>
      <c r="L222" s="244"/>
      <c r="M222" s="235"/>
      <c r="N222" s="245"/>
      <c r="O222" s="235"/>
      <c r="P222" s="84"/>
      <c r="Q222" s="73"/>
      <c r="R222" s="85"/>
      <c r="S222" s="20"/>
    </row>
    <row r="223" spans="1:19" s="69" customFormat="1" ht="13" customHeight="1">
      <c r="A223" s="62">
        <f>A221+1</f>
        <v>111</v>
      </c>
      <c r="B223" s="251"/>
      <c r="C223" s="252"/>
      <c r="D223" s="253"/>
      <c r="E223" s="257"/>
      <c r="F223" s="255"/>
      <c r="G223" s="222"/>
      <c r="H223" s="223"/>
      <c r="I223" s="224"/>
      <c r="J223" s="280"/>
      <c r="K223" s="224"/>
      <c r="L223" s="223"/>
      <c r="M223" s="224"/>
      <c r="N223" s="226"/>
      <c r="O223" s="242"/>
      <c r="P223" s="84"/>
      <c r="Q223" s="73"/>
      <c r="R223" s="85"/>
      <c r="S223" s="20"/>
    </row>
    <row r="224" spans="1:19" s="69" customFormat="1" ht="13" customHeight="1">
      <c r="A224" s="62"/>
      <c r="B224" s="248"/>
      <c r="C224" s="249"/>
      <c r="D224" s="230"/>
      <c r="E224" s="234"/>
      <c r="F224" s="232"/>
      <c r="G224" s="233"/>
      <c r="H224" s="234"/>
      <c r="I224" s="235"/>
      <c r="J224" s="234"/>
      <c r="K224" s="235"/>
      <c r="L224" s="244"/>
      <c r="M224" s="235"/>
      <c r="N224" s="245"/>
      <c r="O224" s="235"/>
      <c r="P224" s="84"/>
      <c r="Q224" s="73"/>
      <c r="R224" s="85"/>
      <c r="S224" s="20"/>
    </row>
    <row r="225" spans="1:19" s="69" customFormat="1" ht="13" customHeight="1">
      <c r="A225" s="62">
        <f>A223+1</f>
        <v>112</v>
      </c>
      <c r="B225" s="246"/>
      <c r="C225" s="273"/>
      <c r="D225" s="240"/>
      <c r="E225" s="223"/>
      <c r="F225" s="221"/>
      <c r="G225" s="222"/>
      <c r="H225" s="223"/>
      <c r="I225" s="224"/>
      <c r="J225" s="280"/>
      <c r="K225" s="224"/>
      <c r="L225" s="223"/>
      <c r="M225" s="224"/>
      <c r="N225" s="226"/>
      <c r="O225" s="242"/>
      <c r="P225" s="84"/>
      <c r="Q225" s="73"/>
      <c r="R225" s="85"/>
      <c r="S225" s="20"/>
    </row>
    <row r="226" spans="1:19" s="69" customFormat="1" ht="13" customHeight="1">
      <c r="A226" s="62"/>
      <c r="B226" s="248"/>
      <c r="C226" s="278"/>
      <c r="D226" s="230"/>
      <c r="E226" s="234"/>
      <c r="F226" s="232"/>
      <c r="G226" s="233"/>
      <c r="H226" s="234"/>
      <c r="I226" s="235"/>
      <c r="J226" s="319"/>
      <c r="K226" s="235"/>
      <c r="L226" s="244"/>
      <c r="M226" s="235"/>
      <c r="N226" s="245"/>
      <c r="O226" s="235"/>
      <c r="P226" s="84"/>
      <c r="Q226" s="73"/>
      <c r="R226" s="85"/>
      <c r="S226" s="20"/>
    </row>
    <row r="227" spans="1:19" s="69" customFormat="1" ht="13" customHeight="1">
      <c r="A227" s="62">
        <f>A225+1</f>
        <v>113</v>
      </c>
      <c r="B227" s="246"/>
      <c r="C227" s="247"/>
      <c r="D227" s="240"/>
      <c r="E227" s="223"/>
      <c r="F227" s="221"/>
      <c r="G227" s="222"/>
      <c r="H227" s="223"/>
      <c r="I227" s="224"/>
      <c r="J227" s="280"/>
      <c r="K227" s="224"/>
      <c r="L227" s="223"/>
      <c r="M227" s="224"/>
      <c r="N227" s="226"/>
      <c r="O227" s="242"/>
      <c r="P227" s="84"/>
      <c r="Q227" s="197"/>
      <c r="R227" s="198"/>
      <c r="S227" s="20"/>
    </row>
    <row r="228" spans="1:19" s="69" customFormat="1" ht="13" customHeight="1">
      <c r="A228" s="62"/>
      <c r="B228" s="314"/>
      <c r="C228" s="249"/>
      <c r="D228" s="230"/>
      <c r="E228" s="234"/>
      <c r="F228" s="232"/>
      <c r="G228" s="233"/>
      <c r="H228" s="234"/>
      <c r="I228" s="235"/>
      <c r="J228" s="234"/>
      <c r="K228" s="235"/>
      <c r="L228" s="244"/>
      <c r="M228" s="235"/>
      <c r="N228" s="245"/>
      <c r="O228" s="235"/>
      <c r="P228" s="84"/>
      <c r="Q228" s="110"/>
      <c r="R228" s="296"/>
      <c r="S228" s="20"/>
    </row>
    <row r="229" spans="1:19" s="69" customFormat="1" ht="13" customHeight="1">
      <c r="A229" s="62">
        <f>A227+1</f>
        <v>114</v>
      </c>
      <c r="B229" s="246"/>
      <c r="C229" s="273"/>
      <c r="D229" s="240"/>
      <c r="E229" s="315"/>
      <c r="F229" s="316"/>
      <c r="G229" s="222"/>
      <c r="H229" s="220"/>
      <c r="I229" s="224"/>
      <c r="J229" s="220"/>
      <c r="K229" s="225"/>
      <c r="L229" s="220"/>
      <c r="M229" s="224"/>
      <c r="N229" s="309"/>
      <c r="O229" s="224"/>
      <c r="P229" s="84"/>
      <c r="Q229" s="299"/>
      <c r="R229" s="300"/>
      <c r="S229" s="20"/>
    </row>
    <row r="230" spans="1:19" s="69" customFormat="1" ht="13" customHeight="1">
      <c r="A230" s="62"/>
      <c r="B230" s="310"/>
      <c r="C230" s="311"/>
      <c r="D230" s="264"/>
      <c r="E230" s="317"/>
      <c r="F230" s="318"/>
      <c r="G230" s="267"/>
      <c r="H230" s="312"/>
      <c r="I230" s="269"/>
      <c r="J230" s="312"/>
      <c r="K230" s="305"/>
      <c r="L230" s="312"/>
      <c r="M230" s="269"/>
      <c r="N230" s="313"/>
      <c r="O230" s="269"/>
      <c r="P230" s="84"/>
      <c r="Q230" s="25"/>
      <c r="R230" s="26"/>
      <c r="S230" s="20"/>
    </row>
    <row r="231" spans="1:19" s="69" customFormat="1" ht="13" customHeight="1">
      <c r="A231" s="62">
        <f>A229+1</f>
        <v>115</v>
      </c>
      <c r="B231" s="246"/>
      <c r="C231" s="273"/>
      <c r="D231" s="240"/>
      <c r="E231" s="241"/>
      <c r="F231" s="221"/>
      <c r="G231" s="222"/>
      <c r="H231" s="223"/>
      <c r="I231" s="224"/>
      <c r="J231" s="320"/>
      <c r="K231" s="274"/>
      <c r="L231" s="321"/>
      <c r="M231" s="224"/>
      <c r="N231" s="322"/>
      <c r="O231" s="224"/>
      <c r="P231" s="84"/>
      <c r="Q231" s="73"/>
      <c r="R231" s="85"/>
      <c r="S231" s="20"/>
    </row>
    <row r="232" spans="1:19" s="69" customFormat="1" ht="13" customHeight="1">
      <c r="A232" s="62"/>
      <c r="B232" s="248"/>
      <c r="C232" s="249"/>
      <c r="D232" s="230"/>
      <c r="E232" s="243"/>
      <c r="F232" s="232"/>
      <c r="G232" s="233"/>
      <c r="H232" s="234"/>
      <c r="I232" s="235"/>
      <c r="J232" s="323"/>
      <c r="K232" s="277"/>
      <c r="L232" s="324"/>
      <c r="M232" s="235"/>
      <c r="N232" s="325"/>
      <c r="O232" s="235"/>
      <c r="P232" s="250"/>
      <c r="Q232" s="191"/>
      <c r="R232" s="85"/>
      <c r="S232" s="20"/>
    </row>
    <row r="233" spans="1:19" s="69" customFormat="1" ht="13" customHeight="1">
      <c r="A233" s="62">
        <f>A231+1</f>
        <v>116</v>
      </c>
      <c r="B233" s="246"/>
      <c r="C233" s="273"/>
      <c r="D233" s="240"/>
      <c r="E233" s="280"/>
      <c r="F233" s="221"/>
      <c r="G233" s="222"/>
      <c r="H233" s="280"/>
      <c r="I233" s="224"/>
      <c r="J233" s="220"/>
      <c r="K233" s="274"/>
      <c r="L233" s="220"/>
      <c r="M233" s="224"/>
      <c r="N233" s="309"/>
      <c r="O233" s="224"/>
      <c r="P233" s="84"/>
      <c r="Q233" s="73"/>
      <c r="R233" s="85"/>
      <c r="S233" s="20"/>
    </row>
    <row r="234" spans="1:19" s="69" customFormat="1" ht="13" customHeight="1">
      <c r="A234" s="62"/>
      <c r="B234" s="248"/>
      <c r="C234" s="278"/>
      <c r="D234" s="230"/>
      <c r="E234" s="282"/>
      <c r="F234" s="232"/>
      <c r="G234" s="233"/>
      <c r="H234" s="282"/>
      <c r="I234" s="235"/>
      <c r="J234" s="231"/>
      <c r="K234" s="277"/>
      <c r="L234" s="231"/>
      <c r="M234" s="235"/>
      <c r="N234" s="326"/>
      <c r="O234" s="235"/>
      <c r="P234" s="84"/>
      <c r="Q234" s="73"/>
      <c r="R234" s="85"/>
      <c r="S234" s="20"/>
    </row>
    <row r="235" spans="1:19" s="69" customFormat="1" ht="13" customHeight="1">
      <c r="A235" s="62">
        <f>A233+1</f>
        <v>117</v>
      </c>
      <c r="B235" s="289"/>
      <c r="C235" s="285"/>
      <c r="D235" s="286"/>
      <c r="E235" s="327"/>
      <c r="F235" s="221"/>
      <c r="G235" s="222"/>
      <c r="H235" s="280"/>
      <c r="I235" s="224"/>
      <c r="J235" s="220"/>
      <c r="K235" s="274"/>
      <c r="L235" s="220"/>
      <c r="M235" s="224"/>
      <c r="N235" s="309"/>
      <c r="O235" s="224"/>
      <c r="P235" s="84"/>
      <c r="Q235" s="73"/>
      <c r="R235" s="85"/>
      <c r="S235" s="20"/>
    </row>
    <row r="236" spans="1:19" s="69" customFormat="1" ht="13" customHeight="1">
      <c r="A236" s="62"/>
      <c r="B236" s="293"/>
      <c r="C236" s="287"/>
      <c r="D236" s="288"/>
      <c r="E236" s="328"/>
      <c r="F236" s="232"/>
      <c r="G236" s="233"/>
      <c r="H236" s="282"/>
      <c r="I236" s="235"/>
      <c r="J236" s="231"/>
      <c r="K236" s="277"/>
      <c r="L236" s="231"/>
      <c r="M236" s="235"/>
      <c r="N236" s="326"/>
      <c r="O236" s="235"/>
      <c r="P236" s="84"/>
      <c r="Q236" s="73"/>
      <c r="R236" s="85"/>
      <c r="S236" s="20"/>
    </row>
    <row r="237" spans="1:19" s="69" customFormat="1" ht="13" customHeight="1">
      <c r="A237" s="62">
        <f>A235+1</f>
        <v>118</v>
      </c>
      <c r="B237" s="289"/>
      <c r="C237" s="285"/>
      <c r="D237" s="290"/>
      <c r="E237" s="327"/>
      <c r="F237" s="221"/>
      <c r="G237" s="222"/>
      <c r="H237" s="280"/>
      <c r="I237" s="224"/>
      <c r="J237" s="220"/>
      <c r="K237" s="274"/>
      <c r="L237" s="220"/>
      <c r="M237" s="224"/>
      <c r="N237" s="309"/>
      <c r="O237" s="224"/>
      <c r="P237" s="84"/>
      <c r="Q237" s="73"/>
      <c r="R237" s="85"/>
      <c r="S237" s="20"/>
    </row>
    <row r="238" spans="1:19" s="69" customFormat="1" ht="13" customHeight="1">
      <c r="A238" s="62"/>
      <c r="B238" s="293"/>
      <c r="C238" s="287"/>
      <c r="D238" s="288"/>
      <c r="E238" s="23"/>
      <c r="F238" s="24"/>
      <c r="G238" s="233"/>
      <c r="H238" s="282"/>
      <c r="I238" s="235"/>
      <c r="J238" s="231"/>
      <c r="K238" s="277"/>
      <c r="L238" s="231"/>
      <c r="M238" s="235"/>
      <c r="N238" s="326"/>
      <c r="O238" s="235"/>
      <c r="P238" s="84"/>
      <c r="Q238" s="73"/>
      <c r="R238" s="85"/>
      <c r="S238" s="20"/>
    </row>
    <row r="239" spans="1:19" s="69" customFormat="1" ht="13" customHeight="1">
      <c r="A239" s="62">
        <f>A237+1</f>
        <v>119</v>
      </c>
      <c r="B239" s="289"/>
      <c r="C239" s="285"/>
      <c r="D239" s="290"/>
      <c r="E239" s="27"/>
      <c r="F239" s="22"/>
      <c r="G239" s="222"/>
      <c r="H239" s="223"/>
      <c r="I239" s="224"/>
      <c r="J239" s="280"/>
      <c r="K239" s="224"/>
      <c r="L239" s="223"/>
      <c r="M239" s="224"/>
      <c r="N239" s="226"/>
      <c r="O239" s="242"/>
      <c r="P239" s="84"/>
      <c r="Q239" s="73"/>
      <c r="R239" s="85"/>
      <c r="S239" s="20"/>
    </row>
    <row r="240" spans="1:19" s="69" customFormat="1" ht="13" customHeight="1">
      <c r="A240" s="62"/>
      <c r="B240" s="293"/>
      <c r="C240" s="287"/>
      <c r="D240" s="288"/>
      <c r="E240" s="32"/>
      <c r="F240" s="24"/>
      <c r="G240" s="233"/>
      <c r="H240" s="234"/>
      <c r="I240" s="235"/>
      <c r="J240" s="234"/>
      <c r="K240" s="235"/>
      <c r="L240" s="244"/>
      <c r="M240" s="235"/>
      <c r="N240" s="245"/>
      <c r="O240" s="235"/>
      <c r="P240" s="84"/>
      <c r="Q240" s="73"/>
      <c r="R240" s="85"/>
      <c r="S240" s="20"/>
    </row>
    <row r="241" spans="1:19" s="69" customFormat="1" ht="13" customHeight="1">
      <c r="A241" s="62">
        <f>A239+1</f>
        <v>120</v>
      </c>
      <c r="B241" s="289"/>
      <c r="C241" s="285"/>
      <c r="D241" s="290"/>
      <c r="E241" s="27"/>
      <c r="F241" s="22"/>
      <c r="G241" s="222"/>
      <c r="H241" s="223"/>
      <c r="I241" s="224"/>
      <c r="J241" s="280"/>
      <c r="K241" s="224"/>
      <c r="L241" s="223"/>
      <c r="M241" s="224"/>
      <c r="N241" s="226"/>
      <c r="O241" s="242"/>
      <c r="P241" s="84"/>
      <c r="Q241" s="73"/>
      <c r="R241" s="85"/>
      <c r="S241" s="20"/>
    </row>
    <row r="242" spans="1:19" s="69" customFormat="1" ht="13" customHeight="1">
      <c r="A242" s="62"/>
      <c r="B242" s="293"/>
      <c r="C242" s="287"/>
      <c r="D242" s="288"/>
      <c r="E242" s="32"/>
      <c r="F242" s="24"/>
      <c r="G242" s="233"/>
      <c r="H242" s="234"/>
      <c r="I242" s="235"/>
      <c r="J242" s="234"/>
      <c r="K242" s="235"/>
      <c r="L242" s="244"/>
      <c r="M242" s="235"/>
      <c r="N242" s="245"/>
      <c r="O242" s="235"/>
      <c r="P242" s="84"/>
      <c r="Q242" s="73"/>
      <c r="R242" s="85"/>
      <c r="S242" s="20"/>
    </row>
    <row r="243" spans="1:19" s="69" customFormat="1" ht="13" customHeight="1">
      <c r="A243" s="62">
        <f>A241+1</f>
        <v>121</v>
      </c>
      <c r="B243" s="289"/>
      <c r="C243" s="285"/>
      <c r="D243" s="290"/>
      <c r="E243" s="27"/>
      <c r="F243" s="22"/>
      <c r="G243" s="222"/>
      <c r="H243" s="223"/>
      <c r="I243" s="224"/>
      <c r="J243" s="280"/>
      <c r="K243" s="224"/>
      <c r="L243" s="223"/>
      <c r="M243" s="224"/>
      <c r="N243" s="226"/>
      <c r="O243" s="242"/>
      <c r="P243" s="84"/>
      <c r="Q243" s="73"/>
      <c r="R243" s="85"/>
      <c r="S243" s="20"/>
    </row>
    <row r="244" spans="1:19" s="69" customFormat="1" ht="13" customHeight="1">
      <c r="A244" s="62"/>
      <c r="B244" s="293"/>
      <c r="C244" s="287"/>
      <c r="D244" s="288"/>
      <c r="E244" s="32"/>
      <c r="F244" s="24"/>
      <c r="G244" s="233"/>
      <c r="H244" s="234"/>
      <c r="I244" s="235"/>
      <c r="J244" s="234"/>
      <c r="K244" s="235"/>
      <c r="L244" s="244"/>
      <c r="M244" s="235"/>
      <c r="N244" s="245"/>
      <c r="O244" s="235"/>
      <c r="P244" s="84"/>
      <c r="Q244" s="73"/>
      <c r="R244" s="85"/>
      <c r="S244" s="20"/>
    </row>
    <row r="245" spans="1:19" s="69" customFormat="1" ht="13" customHeight="1">
      <c r="A245" s="62">
        <f>A243+1</f>
        <v>122</v>
      </c>
      <c r="B245" s="289"/>
      <c r="C245" s="285"/>
      <c r="D245" s="290"/>
      <c r="E245" s="27"/>
      <c r="F245" s="22"/>
      <c r="G245" s="222"/>
      <c r="H245" s="223"/>
      <c r="I245" s="224"/>
      <c r="J245" s="220"/>
      <c r="K245" s="274"/>
      <c r="L245" s="220"/>
      <c r="M245" s="224"/>
      <c r="N245" s="309"/>
      <c r="O245" s="224"/>
      <c r="P245" s="84"/>
      <c r="Q245" s="73"/>
      <c r="R245" s="85"/>
      <c r="S245" s="20"/>
    </row>
    <row r="246" spans="1:19" s="69" customFormat="1" ht="13" customHeight="1">
      <c r="A246" s="62"/>
      <c r="B246" s="293"/>
      <c r="C246" s="287"/>
      <c r="D246" s="288"/>
      <c r="E246" s="32"/>
      <c r="F246" s="24"/>
      <c r="G246" s="233"/>
      <c r="H246" s="234"/>
      <c r="I246" s="235"/>
      <c r="J246" s="231"/>
      <c r="K246" s="277"/>
      <c r="L246" s="231"/>
      <c r="M246" s="235"/>
      <c r="N246" s="326"/>
      <c r="O246" s="235"/>
      <c r="P246" s="84"/>
      <c r="Q246" s="73"/>
      <c r="R246" s="85"/>
      <c r="S246" s="20"/>
    </row>
    <row r="247" spans="1:19" s="69" customFormat="1" ht="13" customHeight="1">
      <c r="A247" s="62">
        <f>A245+1</f>
        <v>123</v>
      </c>
      <c r="B247" s="289"/>
      <c r="C247" s="285"/>
      <c r="D247" s="290"/>
      <c r="E247" s="27"/>
      <c r="F247" s="22"/>
      <c r="G247" s="222"/>
      <c r="H247" s="223"/>
      <c r="I247" s="224"/>
      <c r="J247" s="280"/>
      <c r="K247" s="224"/>
      <c r="L247" s="223"/>
      <c r="M247" s="224"/>
      <c r="N247" s="226"/>
      <c r="O247" s="242"/>
      <c r="P247" s="84"/>
      <c r="Q247" s="73"/>
      <c r="R247" s="85"/>
      <c r="S247" s="20"/>
    </row>
    <row r="248" spans="1:19" s="69" customFormat="1" ht="13" customHeight="1">
      <c r="A248" s="62"/>
      <c r="B248" s="293"/>
      <c r="C248" s="287"/>
      <c r="D248" s="288"/>
      <c r="E248" s="32"/>
      <c r="F248" s="24"/>
      <c r="G248" s="233"/>
      <c r="H248" s="234"/>
      <c r="I248" s="235"/>
      <c r="J248" s="234"/>
      <c r="K248" s="235"/>
      <c r="L248" s="244"/>
      <c r="M248" s="235"/>
      <c r="N248" s="245"/>
      <c r="O248" s="235"/>
      <c r="P248" s="84"/>
      <c r="Q248" s="73"/>
      <c r="R248" s="85"/>
      <c r="S248" s="20"/>
    </row>
    <row r="249" spans="1:19" s="69" customFormat="1" ht="13" customHeight="1">
      <c r="A249" s="62">
        <f>A247+1</f>
        <v>124</v>
      </c>
      <c r="B249" s="289"/>
      <c r="C249" s="285"/>
      <c r="D249" s="290"/>
      <c r="E249" s="27"/>
      <c r="F249" s="22"/>
      <c r="G249" s="222"/>
      <c r="H249" s="223"/>
      <c r="I249" s="224"/>
      <c r="J249" s="280"/>
      <c r="K249" s="224"/>
      <c r="L249" s="223"/>
      <c r="M249" s="224"/>
      <c r="N249" s="226"/>
      <c r="O249" s="242"/>
      <c r="P249" s="84"/>
      <c r="Q249" s="73"/>
      <c r="R249" s="85"/>
      <c r="S249" s="20"/>
    </row>
    <row r="250" spans="1:19" s="69" customFormat="1" ht="13" customHeight="1">
      <c r="A250" s="62"/>
      <c r="B250" s="293"/>
      <c r="C250" s="287"/>
      <c r="D250" s="288"/>
      <c r="E250" s="32"/>
      <c r="F250" s="24"/>
      <c r="G250" s="233"/>
      <c r="H250" s="234"/>
      <c r="I250" s="235"/>
      <c r="J250" s="234"/>
      <c r="K250" s="235"/>
      <c r="L250" s="244"/>
      <c r="M250" s="235"/>
      <c r="N250" s="245"/>
      <c r="O250" s="235"/>
      <c r="P250" s="84"/>
      <c r="Q250" s="73"/>
      <c r="R250" s="85"/>
      <c r="S250" s="20"/>
    </row>
    <row r="251" spans="1:19" s="69" customFormat="1" ht="13" customHeight="1">
      <c r="A251" s="62">
        <f>A249+1</f>
        <v>125</v>
      </c>
      <c r="B251" s="289"/>
      <c r="C251" s="285"/>
      <c r="D251" s="290"/>
      <c r="E251" s="27"/>
      <c r="F251" s="22"/>
      <c r="G251" s="222"/>
      <c r="H251" s="223"/>
      <c r="I251" s="224"/>
      <c r="J251" s="220"/>
      <c r="K251" s="274"/>
      <c r="L251" s="220"/>
      <c r="M251" s="224"/>
      <c r="N251" s="309"/>
      <c r="O251" s="224"/>
      <c r="P251" s="84"/>
      <c r="Q251" s="73"/>
      <c r="R251" s="85"/>
      <c r="S251" s="20"/>
    </row>
    <row r="252" spans="1:19" s="69" customFormat="1" ht="13" customHeight="1">
      <c r="A252" s="62"/>
      <c r="B252" s="293"/>
      <c r="C252" s="287"/>
      <c r="D252" s="288"/>
      <c r="E252" s="32"/>
      <c r="F252" s="24"/>
      <c r="G252" s="233"/>
      <c r="H252" s="234"/>
      <c r="I252" s="235"/>
      <c r="J252" s="231"/>
      <c r="K252" s="277"/>
      <c r="L252" s="231"/>
      <c r="M252" s="235"/>
      <c r="N252" s="326"/>
      <c r="O252" s="235"/>
      <c r="P252" s="84"/>
      <c r="Q252" s="73"/>
      <c r="R252" s="85"/>
      <c r="S252" s="20"/>
    </row>
    <row r="253" spans="1:19" s="69" customFormat="1" ht="13" customHeight="1">
      <c r="A253" s="62">
        <f>A251+1</f>
        <v>126</v>
      </c>
      <c r="B253" s="289"/>
      <c r="C253" s="285"/>
      <c r="D253" s="290"/>
      <c r="E253" s="21"/>
      <c r="F253" s="22"/>
      <c r="G253" s="222"/>
      <c r="H253" s="280"/>
      <c r="I253" s="224"/>
      <c r="J253" s="220"/>
      <c r="K253" s="274"/>
      <c r="L253" s="220"/>
      <c r="M253" s="224"/>
      <c r="N253" s="309"/>
      <c r="O253" s="224"/>
      <c r="P253" s="84"/>
      <c r="Q253" s="73"/>
      <c r="R253" s="85"/>
      <c r="S253" s="20"/>
    </row>
    <row r="254" spans="1:19" s="69" customFormat="1" ht="13" customHeight="1">
      <c r="A254" s="62"/>
      <c r="B254" s="293"/>
      <c r="C254" s="287"/>
      <c r="D254" s="288"/>
      <c r="E254" s="23"/>
      <c r="F254" s="24"/>
      <c r="G254" s="233"/>
      <c r="H254" s="282"/>
      <c r="I254" s="235"/>
      <c r="J254" s="231"/>
      <c r="K254" s="277"/>
      <c r="L254" s="231"/>
      <c r="M254" s="235"/>
      <c r="N254" s="326"/>
      <c r="O254" s="235"/>
      <c r="P254" s="84"/>
      <c r="Q254" s="73"/>
      <c r="R254" s="85"/>
      <c r="S254" s="20"/>
    </row>
    <row r="255" spans="1:19" s="69" customFormat="1" ht="13" customHeight="1">
      <c r="A255" s="62">
        <f>A253+1</f>
        <v>127</v>
      </c>
      <c r="B255" s="289"/>
      <c r="C255" s="285"/>
      <c r="D255" s="290"/>
      <c r="E255" s="21"/>
      <c r="F255" s="22"/>
      <c r="G255" s="222"/>
      <c r="H255" s="280"/>
      <c r="I255" s="224"/>
      <c r="J255" s="220"/>
      <c r="K255" s="274"/>
      <c r="L255" s="220"/>
      <c r="M255" s="224"/>
      <c r="N255" s="309"/>
      <c r="O255" s="224"/>
      <c r="P255" s="84"/>
      <c r="Q255" s="73"/>
      <c r="R255" s="85"/>
      <c r="S255" s="20"/>
    </row>
    <row r="256" spans="1:19" s="69" customFormat="1" ht="13" customHeight="1">
      <c r="A256" s="62"/>
      <c r="B256" s="293"/>
      <c r="C256" s="287"/>
      <c r="D256" s="288"/>
      <c r="E256" s="23"/>
      <c r="F256" s="24"/>
      <c r="G256" s="233"/>
      <c r="H256" s="282"/>
      <c r="I256" s="235"/>
      <c r="J256" s="231"/>
      <c r="K256" s="277"/>
      <c r="L256" s="231"/>
      <c r="M256" s="235"/>
      <c r="N256" s="326"/>
      <c r="O256" s="235"/>
      <c r="P256" s="84"/>
      <c r="Q256" s="73"/>
      <c r="R256" s="85"/>
      <c r="S256" s="20"/>
    </row>
    <row r="257" spans="1:19" s="69" customFormat="1" ht="13" customHeight="1">
      <c r="A257" s="62">
        <f>A255+1</f>
        <v>128</v>
      </c>
      <c r="B257" s="289"/>
      <c r="C257" s="285"/>
      <c r="D257" s="290"/>
      <c r="E257" s="21"/>
      <c r="F257" s="22"/>
      <c r="G257" s="222"/>
      <c r="H257" s="280"/>
      <c r="I257" s="224"/>
      <c r="J257" s="220"/>
      <c r="K257" s="274"/>
      <c r="L257" s="220"/>
      <c r="M257" s="224"/>
      <c r="N257" s="309"/>
      <c r="O257" s="224"/>
      <c r="P257" s="84"/>
      <c r="Q257" s="73"/>
      <c r="R257" s="85"/>
      <c r="S257" s="20"/>
    </row>
    <row r="258" spans="1:19" s="69" customFormat="1" ht="13" customHeight="1">
      <c r="A258" s="62"/>
      <c r="B258" s="293"/>
      <c r="C258" s="287"/>
      <c r="D258" s="288"/>
      <c r="E258" s="23"/>
      <c r="F258" s="24"/>
      <c r="G258" s="233"/>
      <c r="H258" s="282"/>
      <c r="I258" s="235"/>
      <c r="J258" s="231"/>
      <c r="K258" s="277"/>
      <c r="L258" s="231"/>
      <c r="M258" s="235"/>
      <c r="N258" s="326"/>
      <c r="O258" s="235"/>
      <c r="P258" s="84"/>
      <c r="Q258" s="73"/>
      <c r="R258" s="85"/>
      <c r="S258" s="20"/>
    </row>
    <row r="259" spans="1:19" s="69" customFormat="1" ht="13" customHeight="1">
      <c r="A259" s="62">
        <f>A257+1</f>
        <v>129</v>
      </c>
      <c r="B259" s="289"/>
      <c r="C259" s="285"/>
      <c r="D259" s="290"/>
      <c r="E259" s="329"/>
      <c r="F259" s="221"/>
      <c r="G259" s="222"/>
      <c r="H259" s="223"/>
      <c r="I259" s="224"/>
      <c r="J259" s="280"/>
      <c r="K259" s="224"/>
      <c r="L259" s="223"/>
      <c r="M259" s="224"/>
      <c r="N259" s="226"/>
      <c r="O259" s="242"/>
      <c r="P259" s="84"/>
      <c r="Q259" s="73"/>
      <c r="R259" s="85"/>
      <c r="S259" s="20"/>
    </row>
    <row r="260" spans="1:19" s="69" customFormat="1" ht="13" customHeight="1">
      <c r="A260" s="62"/>
      <c r="B260" s="293"/>
      <c r="C260" s="287"/>
      <c r="D260" s="288"/>
      <c r="E260" s="330"/>
      <c r="F260" s="221"/>
      <c r="G260" s="233"/>
      <c r="H260" s="234"/>
      <c r="I260" s="235"/>
      <c r="J260" s="234"/>
      <c r="K260" s="235"/>
      <c r="L260" s="244"/>
      <c r="M260" s="235"/>
      <c r="N260" s="245"/>
      <c r="O260" s="235"/>
      <c r="P260" s="84"/>
      <c r="Q260" s="73"/>
      <c r="R260" s="85"/>
      <c r="S260" s="20"/>
    </row>
    <row r="261" spans="1:19" s="69" customFormat="1" ht="13" customHeight="1">
      <c r="A261" s="62">
        <f>A259+1</f>
        <v>130</v>
      </c>
      <c r="B261" s="251"/>
      <c r="C261" s="252"/>
      <c r="D261" s="253"/>
      <c r="E261" s="331"/>
      <c r="F261" s="255"/>
      <c r="G261" s="222"/>
      <c r="H261" s="223"/>
      <c r="I261" s="224"/>
      <c r="J261" s="280"/>
      <c r="K261" s="224"/>
      <c r="L261" s="223"/>
      <c r="M261" s="224"/>
      <c r="N261" s="226"/>
      <c r="O261" s="242"/>
      <c r="P261" s="84"/>
      <c r="Q261" s="73"/>
      <c r="R261" s="85"/>
      <c r="S261" s="20"/>
    </row>
    <row r="262" spans="1:19" s="69" customFormat="1" ht="13" customHeight="1">
      <c r="A262" s="62"/>
      <c r="B262" s="248"/>
      <c r="C262" s="249"/>
      <c r="D262" s="230"/>
      <c r="E262" s="237"/>
      <c r="F262" s="232"/>
      <c r="G262" s="233"/>
      <c r="H262" s="234"/>
      <c r="I262" s="235"/>
      <c r="J262" s="234"/>
      <c r="K262" s="235"/>
      <c r="L262" s="244"/>
      <c r="M262" s="235"/>
      <c r="N262" s="245"/>
      <c r="O262" s="235"/>
      <c r="P262" s="84"/>
      <c r="Q262" s="73"/>
      <c r="R262" s="85"/>
      <c r="S262" s="20"/>
    </row>
    <row r="263" spans="1:19" s="69" customFormat="1" ht="13" customHeight="1">
      <c r="A263" s="62">
        <f>A261+1</f>
        <v>131</v>
      </c>
      <c r="B263" s="246"/>
      <c r="C263" s="273"/>
      <c r="D263" s="240"/>
      <c r="E263" s="226"/>
      <c r="F263" s="221"/>
      <c r="G263" s="222"/>
      <c r="H263" s="223"/>
      <c r="I263" s="224"/>
      <c r="J263" s="280"/>
      <c r="K263" s="224"/>
      <c r="L263" s="223"/>
      <c r="M263" s="224"/>
      <c r="N263" s="226"/>
      <c r="O263" s="242"/>
      <c r="P263" s="84"/>
      <c r="Q263" s="73"/>
      <c r="R263" s="85"/>
      <c r="S263" s="20"/>
    </row>
    <row r="264" spans="1:19" s="69" customFormat="1" ht="13" customHeight="1">
      <c r="A264" s="62"/>
      <c r="B264" s="248"/>
      <c r="C264" s="278"/>
      <c r="D264" s="230"/>
      <c r="E264" s="237"/>
      <c r="F264" s="232"/>
      <c r="G264" s="233"/>
      <c r="H264" s="234"/>
      <c r="I264" s="235"/>
      <c r="J264" s="234"/>
      <c r="K264" s="235"/>
      <c r="L264" s="244"/>
      <c r="M264" s="235"/>
      <c r="N264" s="245"/>
      <c r="O264" s="235"/>
      <c r="P264" s="84"/>
      <c r="Q264" s="73"/>
      <c r="R264" s="85"/>
      <c r="S264" s="20"/>
    </row>
    <row r="265" spans="1:19" s="69" customFormat="1" ht="13" customHeight="1">
      <c r="A265" s="62">
        <f>A263+1</f>
        <v>132</v>
      </c>
      <c r="B265" s="246"/>
      <c r="C265" s="247"/>
      <c r="D265" s="240"/>
      <c r="E265" s="226"/>
      <c r="F265" s="221"/>
      <c r="G265" s="222"/>
      <c r="H265" s="223"/>
      <c r="I265" s="224"/>
      <c r="J265" s="220"/>
      <c r="K265" s="274"/>
      <c r="L265" s="220"/>
      <c r="M265" s="224"/>
      <c r="N265" s="309"/>
      <c r="O265" s="224"/>
      <c r="P265" s="84"/>
      <c r="Q265" s="197"/>
      <c r="R265" s="198"/>
      <c r="S265" s="20"/>
    </row>
    <row r="266" spans="1:19" s="69" customFormat="1" ht="13" customHeight="1">
      <c r="A266" s="62"/>
      <c r="B266" s="314"/>
      <c r="C266" s="249"/>
      <c r="D266" s="230"/>
      <c r="E266" s="237"/>
      <c r="F266" s="232"/>
      <c r="G266" s="233"/>
      <c r="H266" s="234"/>
      <c r="I266" s="235"/>
      <c r="J266" s="323"/>
      <c r="K266" s="277"/>
      <c r="L266" s="324"/>
      <c r="M266" s="235"/>
      <c r="N266" s="325"/>
      <c r="O266" s="332"/>
      <c r="P266" s="84"/>
      <c r="Q266" s="110"/>
      <c r="R266" s="296"/>
      <c r="S266" s="20"/>
    </row>
    <row r="267" spans="1:19" s="69" customFormat="1" ht="13" customHeight="1">
      <c r="A267" s="62">
        <f>A265+1</f>
        <v>133</v>
      </c>
      <c r="B267" s="246"/>
      <c r="C267" s="273"/>
      <c r="D267" s="240"/>
      <c r="E267" s="333"/>
      <c r="F267" s="316"/>
      <c r="G267" s="222"/>
      <c r="H267" s="220"/>
      <c r="I267" s="224"/>
      <c r="J267" s="220"/>
      <c r="K267" s="225"/>
      <c r="L267" s="220"/>
      <c r="M267" s="224"/>
      <c r="N267" s="309"/>
      <c r="O267" s="224"/>
      <c r="P267" s="84"/>
      <c r="Q267" s="299"/>
      <c r="R267" s="300"/>
      <c r="S267" s="20"/>
    </row>
    <row r="268" spans="1:19" s="69" customFormat="1" ht="13" customHeight="1">
      <c r="A268" s="62"/>
      <c r="B268" s="310"/>
      <c r="C268" s="311"/>
      <c r="D268" s="264"/>
      <c r="E268" s="334"/>
      <c r="F268" s="318"/>
      <c r="G268" s="267"/>
      <c r="H268" s="312"/>
      <c r="I268" s="269"/>
      <c r="J268" s="312"/>
      <c r="K268" s="305"/>
      <c r="L268" s="312"/>
      <c r="M268" s="269"/>
      <c r="N268" s="313"/>
      <c r="O268" s="269"/>
      <c r="P268" s="84"/>
      <c r="Q268" s="25"/>
      <c r="R268" s="26"/>
      <c r="S268" s="20"/>
    </row>
    <row r="269" spans="1:19" s="69" customFormat="1" ht="13" customHeight="1">
      <c r="A269" s="62">
        <f>A267+1</f>
        <v>134</v>
      </c>
      <c r="B269" s="246"/>
      <c r="C269" s="273"/>
      <c r="D269" s="240"/>
      <c r="E269" s="226"/>
      <c r="F269" s="221"/>
      <c r="G269" s="222"/>
      <c r="H269" s="223"/>
      <c r="I269" s="224"/>
      <c r="J269" s="320"/>
      <c r="K269" s="274"/>
      <c r="L269" s="321"/>
      <c r="M269" s="224"/>
      <c r="N269" s="322"/>
      <c r="O269" s="224"/>
      <c r="P269" s="84"/>
      <c r="Q269" s="73"/>
      <c r="R269" s="85"/>
      <c r="S269" s="20"/>
    </row>
    <row r="270" spans="1:19" s="69" customFormat="1" ht="13" customHeight="1">
      <c r="A270" s="62"/>
      <c r="B270" s="248"/>
      <c r="C270" s="249"/>
      <c r="D270" s="230"/>
      <c r="E270" s="237"/>
      <c r="F270" s="232"/>
      <c r="G270" s="233"/>
      <c r="H270" s="234"/>
      <c r="I270" s="235"/>
      <c r="J270" s="323"/>
      <c r="K270" s="277"/>
      <c r="L270" s="324"/>
      <c r="M270" s="235"/>
      <c r="N270" s="325"/>
      <c r="O270" s="235"/>
      <c r="P270" s="250"/>
      <c r="Q270" s="191"/>
      <c r="R270" s="85"/>
      <c r="S270" s="20"/>
    </row>
    <row r="271" spans="1:19" s="69" customFormat="1" ht="13" customHeight="1">
      <c r="A271" s="62">
        <f>A269+1</f>
        <v>135</v>
      </c>
      <c r="B271" s="246"/>
      <c r="C271" s="273"/>
      <c r="D271" s="240"/>
      <c r="E271" s="226"/>
      <c r="F271" s="221"/>
      <c r="G271" s="222"/>
      <c r="H271" s="223"/>
      <c r="I271" s="224"/>
      <c r="J271" s="220"/>
      <c r="K271" s="274"/>
      <c r="L271" s="220"/>
      <c r="M271" s="224"/>
      <c r="N271" s="309"/>
      <c r="O271" s="224"/>
      <c r="P271" s="84"/>
      <c r="Q271" s="73"/>
      <c r="R271" s="85"/>
      <c r="S271" s="20"/>
    </row>
    <row r="272" spans="1:19" s="69" customFormat="1" ht="13" customHeight="1">
      <c r="A272" s="62"/>
      <c r="B272" s="293"/>
      <c r="C272" s="287"/>
      <c r="D272" s="288"/>
      <c r="E272" s="330"/>
      <c r="F272" s="232"/>
      <c r="G272" s="233"/>
      <c r="H272" s="234"/>
      <c r="I272" s="235"/>
      <c r="J272" s="231"/>
      <c r="K272" s="277"/>
      <c r="L272" s="231"/>
      <c r="M272" s="235"/>
      <c r="N272" s="326"/>
      <c r="O272" s="235"/>
      <c r="P272" s="84"/>
      <c r="Q272" s="73"/>
      <c r="R272" s="85"/>
      <c r="S272" s="20"/>
    </row>
    <row r="273" spans="1:19" s="69" customFormat="1" ht="13" customHeight="1">
      <c r="A273" s="62">
        <f>A271+1</f>
        <v>136</v>
      </c>
      <c r="B273" s="307"/>
      <c r="C273" s="308"/>
      <c r="D273" s="286"/>
      <c r="E273" s="27"/>
      <c r="F273" s="22"/>
      <c r="G273" s="222"/>
      <c r="H273" s="223"/>
      <c r="I273" s="224"/>
      <c r="J273" s="280"/>
      <c r="K273" s="224"/>
      <c r="L273" s="223"/>
      <c r="M273" s="224"/>
      <c r="N273" s="226"/>
      <c r="O273" s="242"/>
      <c r="P273" s="84"/>
      <c r="Q273" s="73"/>
      <c r="R273" s="85"/>
      <c r="S273" s="20"/>
    </row>
    <row r="274" spans="1:19" s="69" customFormat="1" ht="13" customHeight="1">
      <c r="A274" s="62"/>
      <c r="B274" s="293"/>
      <c r="C274" s="287"/>
      <c r="D274" s="288"/>
      <c r="E274" s="32"/>
      <c r="F274" s="24"/>
      <c r="G274" s="233"/>
      <c r="H274" s="234"/>
      <c r="I274" s="235"/>
      <c r="J274" s="234"/>
      <c r="K274" s="235"/>
      <c r="L274" s="244"/>
      <c r="M274" s="235"/>
      <c r="N274" s="245"/>
      <c r="O274" s="235"/>
      <c r="P274" s="84"/>
      <c r="Q274" s="73"/>
      <c r="R274" s="85"/>
      <c r="S274" s="20"/>
    </row>
    <row r="275" spans="1:19" s="69" customFormat="1" ht="13" customHeight="1">
      <c r="A275" s="62">
        <f>A273+1</f>
        <v>137</v>
      </c>
      <c r="B275" s="307"/>
      <c r="C275" s="308"/>
      <c r="D275" s="286"/>
      <c r="E275" s="27"/>
      <c r="F275" s="22"/>
      <c r="G275" s="222"/>
      <c r="H275" s="223"/>
      <c r="I275" s="224"/>
      <c r="J275" s="220"/>
      <c r="K275" s="274"/>
      <c r="L275" s="220"/>
      <c r="M275" s="224"/>
      <c r="N275" s="309"/>
      <c r="O275" s="224"/>
      <c r="P275" s="84"/>
      <c r="Q275" s="73"/>
      <c r="R275" s="85"/>
      <c r="S275" s="20"/>
    </row>
    <row r="276" spans="1:19" s="69" customFormat="1" ht="13" customHeight="1">
      <c r="A276" s="62"/>
      <c r="B276" s="289"/>
      <c r="C276" s="285"/>
      <c r="D276" s="290"/>
      <c r="E276" s="32"/>
      <c r="F276" s="24"/>
      <c r="G276" s="233"/>
      <c r="H276" s="234"/>
      <c r="I276" s="235"/>
      <c r="J276" s="231"/>
      <c r="K276" s="277"/>
      <c r="L276" s="231"/>
      <c r="M276" s="235"/>
      <c r="N276" s="326"/>
      <c r="O276" s="235"/>
      <c r="P276" s="84"/>
      <c r="Q276" s="73"/>
      <c r="R276" s="85"/>
      <c r="S276" s="20"/>
    </row>
    <row r="277" spans="1:19" s="69" customFormat="1" ht="13" customHeight="1">
      <c r="A277" s="62">
        <f>A275+1</f>
        <v>138</v>
      </c>
      <c r="B277" s="307"/>
      <c r="C277" s="308"/>
      <c r="D277" s="286"/>
      <c r="E277" s="335"/>
      <c r="F277" s="221"/>
      <c r="G277" s="222"/>
      <c r="H277" s="223"/>
      <c r="I277" s="224"/>
      <c r="J277" s="220"/>
      <c r="K277" s="274"/>
      <c r="L277" s="220"/>
      <c r="M277" s="224"/>
      <c r="N277" s="309"/>
      <c r="O277" s="224"/>
      <c r="P277" s="84"/>
      <c r="Q277" s="73"/>
      <c r="R277" s="85"/>
      <c r="S277" s="20"/>
    </row>
    <row r="278" spans="1:19" s="69" customFormat="1" ht="13" customHeight="1">
      <c r="A278" s="62"/>
      <c r="B278" s="293"/>
      <c r="C278" s="287"/>
      <c r="D278" s="288"/>
      <c r="E278" s="23"/>
      <c r="F278" s="24"/>
      <c r="G278" s="233"/>
      <c r="H278" s="234"/>
      <c r="I278" s="235"/>
      <c r="J278" s="231"/>
      <c r="K278" s="277"/>
      <c r="L278" s="231"/>
      <c r="M278" s="235"/>
      <c r="N278" s="326"/>
      <c r="O278" s="235"/>
      <c r="P278" s="84"/>
      <c r="Q278" s="73"/>
      <c r="R278" s="85"/>
      <c r="S278" s="20"/>
    </row>
    <row r="279" spans="1:19" s="69" customFormat="1" ht="13" customHeight="1">
      <c r="A279" s="62">
        <f>A277+1</f>
        <v>139</v>
      </c>
      <c r="B279" s="307"/>
      <c r="C279" s="308"/>
      <c r="D279" s="286"/>
      <c r="E279" s="21"/>
      <c r="F279" s="22"/>
      <c r="G279" s="222"/>
      <c r="H279" s="223"/>
      <c r="I279" s="224"/>
      <c r="J279" s="220"/>
      <c r="K279" s="274"/>
      <c r="L279" s="220"/>
      <c r="M279" s="224"/>
      <c r="N279" s="309"/>
      <c r="O279" s="224"/>
      <c r="P279" s="84"/>
      <c r="Q279" s="73"/>
      <c r="R279" s="85"/>
      <c r="S279" s="20"/>
    </row>
    <row r="280" spans="1:19" s="69" customFormat="1" ht="13" customHeight="1">
      <c r="A280" s="62"/>
      <c r="B280" s="293"/>
      <c r="C280" s="287"/>
      <c r="D280" s="288"/>
      <c r="E280" s="23"/>
      <c r="F280" s="24"/>
      <c r="G280" s="233"/>
      <c r="H280" s="234"/>
      <c r="I280" s="235"/>
      <c r="J280" s="231"/>
      <c r="K280" s="277"/>
      <c r="L280" s="231"/>
      <c r="M280" s="235"/>
      <c r="N280" s="326"/>
      <c r="O280" s="235"/>
      <c r="P280" s="84"/>
      <c r="Q280" s="73"/>
      <c r="R280" s="85"/>
      <c r="S280" s="20"/>
    </row>
    <row r="281" spans="1:19" s="69" customFormat="1" ht="13" customHeight="1">
      <c r="A281" s="62">
        <f>A279+1</f>
        <v>140</v>
      </c>
      <c r="B281" s="246"/>
      <c r="C281" s="247"/>
      <c r="D281" s="240"/>
      <c r="E281" s="21"/>
      <c r="F281" s="22"/>
      <c r="G281" s="222"/>
      <c r="H281" s="223"/>
      <c r="I281" s="224"/>
      <c r="J281" s="220"/>
      <c r="K281" s="274"/>
      <c r="L281" s="220"/>
      <c r="M281" s="224"/>
      <c r="N281" s="309"/>
      <c r="O281" s="224"/>
      <c r="P281" s="84"/>
      <c r="Q281" s="73"/>
      <c r="R281" s="85"/>
      <c r="S281" s="20"/>
    </row>
    <row r="282" spans="1:19" s="69" customFormat="1" ht="13" customHeight="1">
      <c r="A282" s="62"/>
      <c r="B282" s="248"/>
      <c r="C282" s="249"/>
      <c r="D282" s="230"/>
      <c r="E282" s="23"/>
      <c r="F282" s="24"/>
      <c r="G282" s="233"/>
      <c r="H282" s="234"/>
      <c r="I282" s="235"/>
      <c r="J282" s="231"/>
      <c r="K282" s="277"/>
      <c r="L282" s="231"/>
      <c r="M282" s="235"/>
      <c r="N282" s="326"/>
      <c r="O282" s="235"/>
      <c r="P282" s="84"/>
      <c r="Q282" s="73"/>
      <c r="R282" s="85"/>
      <c r="S282" s="20"/>
    </row>
    <row r="283" spans="1:19" s="69" customFormat="1" ht="13" customHeight="1">
      <c r="A283" s="62">
        <f>A281+1</f>
        <v>141</v>
      </c>
      <c r="B283" s="246"/>
      <c r="C283" s="273"/>
      <c r="D283" s="240"/>
      <c r="E283" s="226"/>
      <c r="F283" s="221"/>
      <c r="G283" s="222"/>
      <c r="H283" s="223"/>
      <c r="I283" s="224"/>
      <c r="J283" s="280"/>
      <c r="K283" s="224"/>
      <c r="L283" s="223"/>
      <c r="M283" s="224"/>
      <c r="N283" s="226"/>
      <c r="O283" s="242"/>
      <c r="P283" s="84"/>
      <c r="Q283" s="73"/>
      <c r="R283" s="85"/>
      <c r="S283" s="20"/>
    </row>
    <row r="284" spans="1:19" s="69" customFormat="1" ht="13" customHeight="1">
      <c r="A284" s="62"/>
      <c r="B284" s="248"/>
      <c r="C284" s="278"/>
      <c r="D284" s="230"/>
      <c r="E284" s="237"/>
      <c r="F284" s="232"/>
      <c r="G284" s="233"/>
      <c r="H284" s="234"/>
      <c r="I284" s="235"/>
      <c r="J284" s="234"/>
      <c r="K284" s="235"/>
      <c r="L284" s="244"/>
      <c r="M284" s="235"/>
      <c r="N284" s="245"/>
      <c r="O284" s="235"/>
      <c r="P284" s="84"/>
      <c r="Q284" s="73"/>
      <c r="R284" s="85"/>
      <c r="S284" s="20"/>
    </row>
    <row r="285" spans="1:19" s="69" customFormat="1" ht="13" customHeight="1">
      <c r="A285" s="62">
        <f>A283+1</f>
        <v>142</v>
      </c>
      <c r="B285" s="246"/>
      <c r="C285" s="247"/>
      <c r="D285" s="240"/>
      <c r="E285" s="226"/>
      <c r="F285" s="221"/>
      <c r="G285" s="222"/>
      <c r="H285" s="223"/>
      <c r="I285" s="224"/>
      <c r="J285" s="280"/>
      <c r="K285" s="224"/>
      <c r="L285" s="223"/>
      <c r="M285" s="224"/>
      <c r="N285" s="226"/>
      <c r="O285" s="242"/>
      <c r="P285" s="84"/>
      <c r="Q285" s="73"/>
      <c r="R285" s="85"/>
      <c r="S285" s="20"/>
    </row>
    <row r="286" spans="1:19" s="69" customFormat="1" ht="13" customHeight="1">
      <c r="A286" s="62"/>
      <c r="B286" s="248"/>
      <c r="C286" s="249"/>
      <c r="D286" s="230"/>
      <c r="E286" s="237"/>
      <c r="F286" s="232"/>
      <c r="G286" s="233"/>
      <c r="H286" s="234"/>
      <c r="I286" s="235"/>
      <c r="J286" s="234"/>
      <c r="K286" s="235"/>
      <c r="L286" s="244"/>
      <c r="M286" s="235"/>
      <c r="N286" s="245"/>
      <c r="O286" s="235"/>
      <c r="P286" s="84"/>
      <c r="Q286" s="73"/>
      <c r="R286" s="85"/>
      <c r="S286" s="20"/>
    </row>
    <row r="287" spans="1:19" s="69" customFormat="1" ht="13" customHeight="1">
      <c r="A287" s="62">
        <f>A285+1</f>
        <v>143</v>
      </c>
      <c r="B287" s="246"/>
      <c r="C287" s="273"/>
      <c r="D287" s="240"/>
      <c r="E287" s="226"/>
      <c r="F287" s="221"/>
      <c r="G287" s="222"/>
      <c r="H287" s="223"/>
      <c r="I287" s="224"/>
      <c r="J287" s="280"/>
      <c r="K287" s="224"/>
      <c r="L287" s="223"/>
      <c r="M287" s="224"/>
      <c r="N287" s="226"/>
      <c r="O287" s="242"/>
      <c r="P287" s="84"/>
      <c r="Q287" s="73"/>
      <c r="R287" s="85"/>
      <c r="S287" s="20"/>
    </row>
    <row r="288" spans="1:19" s="69" customFormat="1" ht="13" customHeight="1">
      <c r="A288" s="62"/>
      <c r="B288" s="248"/>
      <c r="C288" s="249"/>
      <c r="D288" s="230"/>
      <c r="E288" s="237"/>
      <c r="F288" s="232"/>
      <c r="G288" s="233"/>
      <c r="H288" s="234"/>
      <c r="I288" s="235"/>
      <c r="J288" s="234"/>
      <c r="K288" s="235"/>
      <c r="L288" s="244"/>
      <c r="M288" s="235"/>
      <c r="N288" s="245"/>
      <c r="O288" s="235"/>
      <c r="P288" s="84"/>
      <c r="Q288" s="73"/>
      <c r="R288" s="85"/>
      <c r="S288" s="20"/>
    </row>
    <row r="289" spans="1:19" s="69" customFormat="1" ht="13" customHeight="1">
      <c r="A289" s="62">
        <f>A287+1</f>
        <v>144</v>
      </c>
      <c r="B289" s="246"/>
      <c r="C289" s="273"/>
      <c r="D289" s="240"/>
      <c r="E289" s="226"/>
      <c r="F289" s="221"/>
      <c r="G289" s="222"/>
      <c r="H289" s="223"/>
      <c r="I289" s="224"/>
      <c r="J289" s="280"/>
      <c r="K289" s="224"/>
      <c r="L289" s="223"/>
      <c r="M289" s="224"/>
      <c r="N289" s="226"/>
      <c r="O289" s="242"/>
      <c r="P289" s="84"/>
      <c r="Q289" s="73"/>
      <c r="R289" s="85"/>
      <c r="S289" s="20"/>
    </row>
    <row r="290" spans="1:19" s="69" customFormat="1" ht="13" customHeight="1">
      <c r="A290" s="62"/>
      <c r="B290" s="248"/>
      <c r="C290" s="278"/>
      <c r="D290" s="230"/>
      <c r="E290" s="234"/>
      <c r="F290" s="232"/>
      <c r="G290" s="233"/>
      <c r="H290" s="234"/>
      <c r="I290" s="235"/>
      <c r="J290" s="234"/>
      <c r="K290" s="235"/>
      <c r="L290" s="244"/>
      <c r="M290" s="235"/>
      <c r="N290" s="245"/>
      <c r="O290" s="235"/>
      <c r="P290" s="84"/>
      <c r="Q290" s="73"/>
      <c r="R290" s="85"/>
      <c r="S290" s="20"/>
    </row>
    <row r="291" spans="1:19" s="69" customFormat="1" ht="13" customHeight="1">
      <c r="A291" s="62">
        <f>A289+1</f>
        <v>145</v>
      </c>
      <c r="B291" s="246"/>
      <c r="C291" s="247"/>
      <c r="D291" s="240"/>
      <c r="E291" s="223"/>
      <c r="F291" s="221"/>
      <c r="G291" s="222"/>
      <c r="H291" s="223"/>
      <c r="I291" s="224"/>
      <c r="J291" s="280"/>
      <c r="K291" s="224"/>
      <c r="L291" s="223"/>
      <c r="M291" s="224"/>
      <c r="N291" s="226"/>
      <c r="O291" s="242"/>
      <c r="P291" s="84"/>
      <c r="Q291" s="73"/>
      <c r="R291" s="85"/>
      <c r="S291" s="20"/>
    </row>
    <row r="292" spans="1:19" s="69" customFormat="1" ht="13" customHeight="1">
      <c r="A292" s="62"/>
      <c r="B292" s="248"/>
      <c r="C292" s="249"/>
      <c r="D292" s="230"/>
      <c r="E292" s="234"/>
      <c r="F292" s="232"/>
      <c r="G292" s="233"/>
      <c r="H292" s="234"/>
      <c r="I292" s="235"/>
      <c r="J292" s="234"/>
      <c r="K292" s="235"/>
      <c r="L292" s="244"/>
      <c r="M292" s="235"/>
      <c r="N292" s="245"/>
      <c r="O292" s="235"/>
      <c r="P292" s="84"/>
      <c r="Q292" s="73"/>
      <c r="R292" s="85"/>
      <c r="S292" s="20"/>
    </row>
    <row r="293" spans="1:19" s="69" customFormat="1" ht="13" customHeight="1">
      <c r="A293" s="62">
        <f>A291+1</f>
        <v>146</v>
      </c>
      <c r="B293" s="246"/>
      <c r="C293" s="273"/>
      <c r="D293" s="240"/>
      <c r="E293" s="223"/>
      <c r="F293" s="221"/>
      <c r="G293" s="222"/>
      <c r="H293" s="223"/>
      <c r="I293" s="224"/>
      <c r="J293" s="280"/>
      <c r="K293" s="224"/>
      <c r="L293" s="223"/>
      <c r="M293" s="224"/>
      <c r="N293" s="226"/>
      <c r="O293" s="242"/>
      <c r="P293" s="84"/>
      <c r="Q293" s="73"/>
      <c r="R293" s="85"/>
      <c r="S293" s="20"/>
    </row>
    <row r="294" spans="1:19" s="69" customFormat="1" ht="13" customHeight="1">
      <c r="A294" s="62"/>
      <c r="B294" s="248"/>
      <c r="C294" s="249"/>
      <c r="D294" s="230"/>
      <c r="E294" s="234"/>
      <c r="F294" s="232"/>
      <c r="G294" s="233"/>
      <c r="H294" s="234"/>
      <c r="I294" s="235"/>
      <c r="J294" s="234"/>
      <c r="K294" s="235"/>
      <c r="L294" s="244"/>
      <c r="M294" s="235"/>
      <c r="N294" s="245"/>
      <c r="O294" s="235"/>
      <c r="P294" s="84"/>
      <c r="Q294" s="73"/>
      <c r="R294" s="85"/>
      <c r="S294" s="20"/>
    </row>
    <row r="295" spans="1:19" s="69" customFormat="1" ht="13" customHeight="1">
      <c r="A295" s="62">
        <f>A293+1</f>
        <v>147</v>
      </c>
      <c r="B295" s="246"/>
      <c r="C295" s="273"/>
      <c r="D295" s="240"/>
      <c r="E295" s="223"/>
      <c r="F295" s="221"/>
      <c r="G295" s="222"/>
      <c r="H295" s="223"/>
      <c r="I295" s="224"/>
      <c r="J295" s="280"/>
      <c r="K295" s="224"/>
      <c r="L295" s="223"/>
      <c r="M295" s="224"/>
      <c r="N295" s="226"/>
      <c r="O295" s="242"/>
      <c r="P295" s="84"/>
      <c r="Q295" s="73"/>
      <c r="R295" s="85"/>
      <c r="S295" s="20"/>
    </row>
    <row r="296" spans="1:19" s="69" customFormat="1" ht="13" customHeight="1">
      <c r="A296" s="62"/>
      <c r="B296" s="248"/>
      <c r="C296" s="249"/>
      <c r="D296" s="230"/>
      <c r="E296" s="234"/>
      <c r="F296" s="232"/>
      <c r="G296" s="233"/>
      <c r="H296" s="234"/>
      <c r="I296" s="235"/>
      <c r="J296" s="234"/>
      <c r="K296" s="235"/>
      <c r="L296" s="244"/>
      <c r="M296" s="235"/>
      <c r="N296" s="245"/>
      <c r="O296" s="235"/>
      <c r="P296" s="84"/>
      <c r="Q296" s="73"/>
      <c r="R296" s="85"/>
      <c r="S296" s="20"/>
    </row>
    <row r="297" spans="1:19" s="69" customFormat="1" ht="13" customHeight="1">
      <c r="A297" s="62">
        <f>A295+1</f>
        <v>148</v>
      </c>
      <c r="B297" s="246"/>
      <c r="C297" s="247"/>
      <c r="D297" s="240"/>
      <c r="E297" s="223"/>
      <c r="F297" s="221"/>
      <c r="G297" s="222"/>
      <c r="H297" s="223"/>
      <c r="I297" s="224"/>
      <c r="J297" s="220"/>
      <c r="K297" s="274"/>
      <c r="L297" s="220"/>
      <c r="M297" s="224"/>
      <c r="N297" s="309"/>
      <c r="O297" s="224"/>
      <c r="P297" s="84"/>
      <c r="Q297" s="73"/>
      <c r="R297" s="85"/>
      <c r="S297" s="20"/>
    </row>
    <row r="298" spans="1:19" s="69" customFormat="1" ht="13" customHeight="1">
      <c r="A298" s="62"/>
      <c r="B298" s="246"/>
      <c r="C298" s="247"/>
      <c r="D298" s="240"/>
      <c r="E298" s="223"/>
      <c r="F298" s="221"/>
      <c r="G298" s="233"/>
      <c r="H298" s="234"/>
      <c r="I298" s="235"/>
      <c r="J298" s="220"/>
      <c r="K298" s="274"/>
      <c r="L298" s="220"/>
      <c r="M298" s="224"/>
      <c r="N298" s="309"/>
      <c r="O298" s="224"/>
      <c r="P298" s="84"/>
      <c r="Q298" s="73"/>
      <c r="R298" s="85"/>
      <c r="S298" s="20"/>
    </row>
    <row r="299" spans="1:19" s="69" customFormat="1" ht="13" customHeight="1">
      <c r="A299" s="62">
        <f>A297+1</f>
        <v>149</v>
      </c>
      <c r="B299" s="251"/>
      <c r="C299" s="252"/>
      <c r="D299" s="253"/>
      <c r="E299" s="336"/>
      <c r="F299" s="255"/>
      <c r="G299" s="222"/>
      <c r="H299" s="280"/>
      <c r="I299" s="224"/>
      <c r="J299" s="336"/>
      <c r="K299" s="258"/>
      <c r="L299" s="257"/>
      <c r="M299" s="258"/>
      <c r="N299" s="331"/>
      <c r="O299" s="337"/>
      <c r="P299" s="84"/>
      <c r="Q299" s="73"/>
      <c r="R299" s="85"/>
      <c r="S299" s="20"/>
    </row>
    <row r="300" spans="1:19" s="69" customFormat="1" ht="13" customHeight="1">
      <c r="A300" s="62"/>
      <c r="B300" s="248"/>
      <c r="C300" s="249"/>
      <c r="D300" s="230"/>
      <c r="E300" s="282"/>
      <c r="F300" s="232"/>
      <c r="G300" s="233"/>
      <c r="H300" s="282"/>
      <c r="I300" s="235"/>
      <c r="J300" s="282"/>
      <c r="K300" s="235"/>
      <c r="L300" s="283"/>
      <c r="M300" s="235"/>
      <c r="N300" s="284"/>
      <c r="O300" s="235"/>
      <c r="P300" s="84"/>
      <c r="Q300" s="73"/>
      <c r="R300" s="85"/>
      <c r="S300" s="20"/>
    </row>
    <row r="301" spans="1:19" s="69" customFormat="1" ht="13" customHeight="1">
      <c r="A301" s="62">
        <f>A299+1</f>
        <v>150</v>
      </c>
      <c r="B301" s="246"/>
      <c r="C301" s="273"/>
      <c r="D301" s="240"/>
      <c r="E301" s="280"/>
      <c r="F301" s="221"/>
      <c r="G301" s="222"/>
      <c r="H301" s="280"/>
      <c r="I301" s="224"/>
      <c r="J301" s="280"/>
      <c r="K301" s="224"/>
      <c r="L301" s="223"/>
      <c r="M301" s="224"/>
      <c r="N301" s="226"/>
      <c r="O301" s="242"/>
      <c r="P301" s="84"/>
      <c r="Q301" s="73"/>
      <c r="R301" s="85"/>
      <c r="S301" s="20"/>
    </row>
    <row r="302" spans="1:19" s="69" customFormat="1" ht="13" customHeight="1">
      <c r="A302" s="62"/>
      <c r="B302" s="248"/>
      <c r="C302" s="278"/>
      <c r="D302" s="230"/>
      <c r="E302" s="282"/>
      <c r="F302" s="232"/>
      <c r="G302" s="233"/>
      <c r="H302" s="282"/>
      <c r="I302" s="235"/>
      <c r="J302" s="282"/>
      <c r="K302" s="235"/>
      <c r="L302" s="283"/>
      <c r="M302" s="235"/>
      <c r="N302" s="284"/>
      <c r="O302" s="235"/>
      <c r="P302" s="84"/>
      <c r="Q302" s="73"/>
      <c r="R302" s="85"/>
      <c r="S302" s="20"/>
    </row>
    <row r="303" spans="1:19" s="69" customFormat="1" ht="13" customHeight="1">
      <c r="A303" s="62">
        <f>A301+1</f>
        <v>151</v>
      </c>
      <c r="B303" s="246"/>
      <c r="C303" s="247"/>
      <c r="D303" s="240"/>
      <c r="E303" s="280"/>
      <c r="F303" s="221"/>
      <c r="G303" s="222"/>
      <c r="H303" s="280"/>
      <c r="I303" s="224"/>
      <c r="J303" s="280"/>
      <c r="K303" s="224"/>
      <c r="L303" s="223"/>
      <c r="M303" s="224"/>
      <c r="N303" s="226"/>
      <c r="O303" s="242"/>
      <c r="P303" s="84"/>
      <c r="Q303" s="197"/>
      <c r="R303" s="198"/>
      <c r="S303" s="20"/>
    </row>
    <row r="304" spans="1:19" s="69" customFormat="1" ht="13" customHeight="1">
      <c r="A304" s="62"/>
      <c r="B304" s="314"/>
      <c r="C304" s="249"/>
      <c r="D304" s="230"/>
      <c r="E304" s="282"/>
      <c r="F304" s="232"/>
      <c r="G304" s="233"/>
      <c r="H304" s="282"/>
      <c r="I304" s="235"/>
      <c r="J304" s="282"/>
      <c r="K304" s="235"/>
      <c r="L304" s="283"/>
      <c r="M304" s="235"/>
      <c r="N304" s="284"/>
      <c r="O304" s="235"/>
      <c r="P304" s="84"/>
      <c r="Q304" s="110"/>
      <c r="R304" s="296"/>
      <c r="S304" s="20"/>
    </row>
    <row r="305" spans="1:19" s="69" customFormat="1" ht="13" customHeight="1">
      <c r="A305" s="62">
        <f>A303+1</f>
        <v>152</v>
      </c>
      <c r="B305" s="246"/>
      <c r="C305" s="273"/>
      <c r="D305" s="240"/>
      <c r="E305" s="315"/>
      <c r="F305" s="316"/>
      <c r="G305" s="222"/>
      <c r="H305" s="220"/>
      <c r="I305" s="224"/>
      <c r="J305" s="220"/>
      <c r="K305" s="225"/>
      <c r="L305" s="220"/>
      <c r="M305" s="224"/>
      <c r="N305" s="309"/>
      <c r="O305" s="224"/>
      <c r="P305" s="84"/>
      <c r="Q305" s="299"/>
      <c r="R305" s="300"/>
      <c r="S305" s="20"/>
    </row>
    <row r="306" spans="1:19" s="69" customFormat="1" ht="13" customHeight="1">
      <c r="A306" s="62"/>
      <c r="B306" s="310"/>
      <c r="C306" s="311"/>
      <c r="D306" s="264"/>
      <c r="E306" s="317"/>
      <c r="F306" s="318"/>
      <c r="G306" s="267"/>
      <c r="H306" s="312"/>
      <c r="I306" s="269"/>
      <c r="J306" s="312"/>
      <c r="K306" s="305"/>
      <c r="L306" s="312"/>
      <c r="M306" s="269"/>
      <c r="N306" s="313"/>
      <c r="O306" s="269"/>
      <c r="P306" s="84"/>
      <c r="Q306" s="25"/>
      <c r="R306" s="26"/>
      <c r="S306" s="20"/>
    </row>
    <row r="307" spans="1:19" s="69" customFormat="1" ht="13" customHeight="1">
      <c r="A307" s="62">
        <f>A305+1</f>
        <v>153</v>
      </c>
      <c r="B307" s="246"/>
      <c r="C307" s="273"/>
      <c r="D307" s="240"/>
      <c r="E307" s="338"/>
      <c r="F307" s="221"/>
      <c r="G307" s="222"/>
      <c r="H307" s="280"/>
      <c r="I307" s="224"/>
      <c r="J307" s="280"/>
      <c r="K307" s="224"/>
      <c r="L307" s="223"/>
      <c r="M307" s="224"/>
      <c r="N307" s="226"/>
      <c r="O307" s="242"/>
      <c r="P307" s="84"/>
      <c r="Q307" s="73"/>
      <c r="R307" s="85"/>
      <c r="S307" s="20"/>
    </row>
    <row r="308" spans="1:19" s="69" customFormat="1" ht="13" customHeight="1">
      <c r="A308" s="62"/>
      <c r="B308" s="248"/>
      <c r="C308" s="249"/>
      <c r="D308" s="230"/>
      <c r="E308" s="339"/>
      <c r="F308" s="232"/>
      <c r="G308" s="233"/>
      <c r="H308" s="282"/>
      <c r="I308" s="235"/>
      <c r="J308" s="282"/>
      <c r="K308" s="235"/>
      <c r="L308" s="283"/>
      <c r="M308" s="235"/>
      <c r="N308" s="284"/>
      <c r="O308" s="235"/>
      <c r="P308" s="250"/>
      <c r="Q308" s="191"/>
      <c r="R308" s="85"/>
      <c r="S308" s="20"/>
    </row>
    <row r="309" spans="1:19" s="69" customFormat="1" ht="13" customHeight="1">
      <c r="A309" s="62">
        <f>A307+1</f>
        <v>154</v>
      </c>
      <c r="B309" s="246"/>
      <c r="C309" s="273"/>
      <c r="D309" s="240"/>
      <c r="E309" s="338"/>
      <c r="F309" s="221"/>
      <c r="G309" s="222"/>
      <c r="H309" s="280"/>
      <c r="I309" s="224"/>
      <c r="J309" s="280"/>
      <c r="K309" s="224"/>
      <c r="L309" s="223"/>
      <c r="M309" s="224"/>
      <c r="N309" s="226"/>
      <c r="O309" s="242"/>
      <c r="P309" s="84"/>
      <c r="Q309" s="73"/>
      <c r="R309" s="85"/>
      <c r="S309" s="20"/>
    </row>
    <row r="310" spans="1:19" s="69" customFormat="1" ht="13" customHeight="1">
      <c r="A310" s="62"/>
      <c r="B310" s="293"/>
      <c r="C310" s="287"/>
      <c r="D310" s="288"/>
      <c r="E310" s="328"/>
      <c r="F310" s="232"/>
      <c r="G310" s="233"/>
      <c r="H310" s="282"/>
      <c r="I310" s="235"/>
      <c r="J310" s="282"/>
      <c r="K310" s="235"/>
      <c r="L310" s="283"/>
      <c r="M310" s="235"/>
      <c r="N310" s="284"/>
      <c r="O310" s="235"/>
      <c r="P310" s="84"/>
      <c r="Q310" s="73"/>
      <c r="R310" s="85"/>
      <c r="S310" s="20"/>
    </row>
    <row r="311" spans="1:19" s="69" customFormat="1" ht="13" customHeight="1">
      <c r="A311" s="62">
        <f>A309+1</f>
        <v>155</v>
      </c>
      <c r="B311" s="307"/>
      <c r="C311" s="308"/>
      <c r="D311" s="286"/>
      <c r="E311" s="21"/>
      <c r="F311" s="22"/>
      <c r="G311" s="222"/>
      <c r="H311" s="280"/>
      <c r="I311" s="224"/>
      <c r="J311" s="280"/>
      <c r="K311" s="224"/>
      <c r="L311" s="223"/>
      <c r="M311" s="224"/>
      <c r="N311" s="226"/>
      <c r="O311" s="242"/>
      <c r="P311" s="84"/>
      <c r="Q311" s="73"/>
      <c r="R311" s="85"/>
      <c r="S311" s="20"/>
    </row>
    <row r="312" spans="1:19" s="69" customFormat="1" ht="13" customHeight="1">
      <c r="A312" s="62"/>
      <c r="B312" s="293"/>
      <c r="C312" s="287"/>
      <c r="D312" s="288"/>
      <c r="E312" s="23"/>
      <c r="F312" s="24"/>
      <c r="G312" s="233"/>
      <c r="H312" s="282"/>
      <c r="I312" s="235"/>
      <c r="J312" s="282"/>
      <c r="K312" s="235"/>
      <c r="L312" s="283"/>
      <c r="M312" s="235"/>
      <c r="N312" s="284"/>
      <c r="O312" s="235"/>
      <c r="P312" s="84"/>
      <c r="Q312" s="73"/>
      <c r="R312" s="85"/>
      <c r="S312" s="20"/>
    </row>
    <row r="313" spans="1:19" s="69" customFormat="1" ht="13" customHeight="1">
      <c r="A313" s="62">
        <f>A311+1</f>
        <v>156</v>
      </c>
      <c r="B313" s="307"/>
      <c r="C313" s="308"/>
      <c r="D313" s="286"/>
      <c r="E313" s="21"/>
      <c r="F313" s="22"/>
      <c r="G313" s="222"/>
      <c r="H313" s="280"/>
      <c r="I313" s="224"/>
      <c r="J313" s="280"/>
      <c r="K313" s="224"/>
      <c r="L313" s="223"/>
      <c r="M313" s="224"/>
      <c r="N313" s="226"/>
      <c r="O313" s="242"/>
      <c r="P313" s="84"/>
      <c r="Q313" s="73"/>
      <c r="R313" s="85"/>
      <c r="S313" s="20"/>
    </row>
    <row r="314" spans="1:19" s="69" customFormat="1" ht="13" customHeight="1">
      <c r="A314" s="62"/>
      <c r="B314" s="289"/>
      <c r="C314" s="285"/>
      <c r="D314" s="290"/>
      <c r="E314" s="23"/>
      <c r="F314" s="24"/>
      <c r="G314" s="233"/>
      <c r="H314" s="282"/>
      <c r="I314" s="235"/>
      <c r="J314" s="282"/>
      <c r="K314" s="235"/>
      <c r="L314" s="283"/>
      <c r="M314" s="235"/>
      <c r="N314" s="284"/>
      <c r="O314" s="235"/>
      <c r="P314" s="84"/>
      <c r="Q314" s="73"/>
      <c r="R314" s="85"/>
      <c r="S314" s="20"/>
    </row>
    <row r="315" spans="1:19" s="69" customFormat="1" ht="13" customHeight="1">
      <c r="A315" s="62">
        <f>A313+1</f>
        <v>157</v>
      </c>
      <c r="B315" s="307"/>
      <c r="C315" s="308"/>
      <c r="D315" s="286"/>
      <c r="E315" s="340"/>
      <c r="F315" s="221"/>
      <c r="G315" s="222"/>
      <c r="H315" s="223"/>
      <c r="I315" s="224"/>
      <c r="J315" s="280"/>
      <c r="K315" s="224"/>
      <c r="L315" s="223"/>
      <c r="M315" s="224"/>
      <c r="N315" s="226"/>
      <c r="O315" s="242"/>
      <c r="P315" s="84"/>
      <c r="Q315" s="73"/>
      <c r="R315" s="85"/>
      <c r="S315" s="20"/>
    </row>
    <row r="316" spans="1:19" s="69" customFormat="1" ht="13" customHeight="1">
      <c r="A316" s="62"/>
      <c r="B316" s="293"/>
      <c r="C316" s="287"/>
      <c r="D316" s="288"/>
      <c r="E316" s="32"/>
      <c r="F316" s="24"/>
      <c r="G316" s="233"/>
      <c r="H316" s="234"/>
      <c r="I316" s="235"/>
      <c r="J316" s="234"/>
      <c r="K316" s="235"/>
      <c r="L316" s="244"/>
      <c r="M316" s="235"/>
      <c r="N316" s="245"/>
      <c r="O316" s="235"/>
      <c r="P316" s="84"/>
      <c r="Q316" s="73"/>
      <c r="R316" s="85"/>
      <c r="S316" s="20"/>
    </row>
    <row r="317" spans="1:19" s="69" customFormat="1" ht="13" customHeight="1">
      <c r="A317" s="62">
        <f>A315+1</f>
        <v>158</v>
      </c>
      <c r="B317" s="307"/>
      <c r="C317" s="308"/>
      <c r="D317" s="286"/>
      <c r="E317" s="27"/>
      <c r="F317" s="22"/>
      <c r="G317" s="222"/>
      <c r="H317" s="223"/>
      <c r="I317" s="224"/>
      <c r="J317" s="280"/>
      <c r="K317" s="224"/>
      <c r="L317" s="223"/>
      <c r="M317" s="224"/>
      <c r="N317" s="226"/>
      <c r="O317" s="242"/>
      <c r="P317" s="84"/>
      <c r="Q317" s="73"/>
      <c r="R317" s="85"/>
      <c r="S317" s="20"/>
    </row>
    <row r="318" spans="1:19" s="69" customFormat="1" ht="13" customHeight="1">
      <c r="A318" s="62"/>
      <c r="B318" s="293"/>
      <c r="C318" s="287"/>
      <c r="D318" s="288"/>
      <c r="E318" s="32"/>
      <c r="F318" s="24"/>
      <c r="G318" s="233"/>
      <c r="H318" s="234"/>
      <c r="I318" s="235"/>
      <c r="J318" s="234"/>
      <c r="K318" s="235"/>
      <c r="L318" s="244"/>
      <c r="M318" s="235"/>
      <c r="N318" s="245"/>
      <c r="O318" s="235"/>
      <c r="P318" s="84"/>
      <c r="Q318" s="73"/>
      <c r="R318" s="85"/>
      <c r="S318" s="20"/>
    </row>
    <row r="319" spans="1:19" s="69" customFormat="1" ht="13" customHeight="1">
      <c r="A319" s="62">
        <f>A317+1</f>
        <v>159</v>
      </c>
      <c r="B319" s="246"/>
      <c r="C319" s="247"/>
      <c r="D319" s="240"/>
      <c r="E319" s="27"/>
      <c r="F319" s="22"/>
      <c r="G319" s="222"/>
      <c r="H319" s="223"/>
      <c r="I319" s="224"/>
      <c r="J319" s="280"/>
      <c r="K319" s="224"/>
      <c r="L319" s="223"/>
      <c r="M319" s="224"/>
      <c r="N319" s="226"/>
      <c r="O319" s="242"/>
      <c r="P319" s="84"/>
      <c r="Q319" s="73"/>
      <c r="R319" s="85"/>
      <c r="S319" s="20"/>
    </row>
    <row r="320" spans="1:19" s="69" customFormat="1" ht="13" customHeight="1">
      <c r="A320" s="62"/>
      <c r="B320" s="248"/>
      <c r="C320" s="249"/>
      <c r="D320" s="230"/>
      <c r="E320" s="32"/>
      <c r="F320" s="24"/>
      <c r="G320" s="233"/>
      <c r="H320" s="234"/>
      <c r="I320" s="235"/>
      <c r="J320" s="234"/>
      <c r="K320" s="235"/>
      <c r="L320" s="244"/>
      <c r="M320" s="235"/>
      <c r="N320" s="245"/>
      <c r="O320" s="235"/>
      <c r="P320" s="84"/>
      <c r="Q320" s="73"/>
      <c r="R320" s="85"/>
      <c r="S320" s="20"/>
    </row>
    <row r="321" spans="1:19" s="69" customFormat="1" ht="13" customHeight="1">
      <c r="A321" s="62">
        <f>A319+1</f>
        <v>160</v>
      </c>
      <c r="B321" s="246"/>
      <c r="C321" s="273"/>
      <c r="D321" s="240"/>
      <c r="E321" s="226"/>
      <c r="F321" s="221"/>
      <c r="G321" s="222"/>
      <c r="H321" s="223"/>
      <c r="I321" s="224"/>
      <c r="J321" s="280"/>
      <c r="K321" s="224"/>
      <c r="L321" s="223"/>
      <c r="M321" s="224"/>
      <c r="N321" s="226"/>
      <c r="O321" s="242"/>
      <c r="P321" s="84"/>
      <c r="Q321" s="73"/>
      <c r="R321" s="85"/>
      <c r="S321" s="20"/>
    </row>
    <row r="322" spans="1:19" s="69" customFormat="1" ht="13" customHeight="1">
      <c r="A322" s="62"/>
      <c r="B322" s="248"/>
      <c r="C322" s="278"/>
      <c r="D322" s="230"/>
      <c r="E322" s="237"/>
      <c r="F322" s="232"/>
      <c r="G322" s="233"/>
      <c r="H322" s="234"/>
      <c r="I322" s="235"/>
      <c r="J322" s="234"/>
      <c r="K322" s="235"/>
      <c r="L322" s="244"/>
      <c r="M322" s="235"/>
      <c r="N322" s="245"/>
      <c r="O322" s="235"/>
      <c r="P322" s="84"/>
      <c r="Q322" s="73"/>
      <c r="R322" s="85"/>
      <c r="S322" s="20"/>
    </row>
    <row r="323" spans="1:19" s="69" customFormat="1" ht="13" customHeight="1">
      <c r="A323" s="62">
        <f>A321+1</f>
        <v>161</v>
      </c>
      <c r="B323" s="246"/>
      <c r="C323" s="247"/>
      <c r="D323" s="240"/>
      <c r="E323" s="226"/>
      <c r="F323" s="221"/>
      <c r="G323" s="222"/>
      <c r="H323" s="223"/>
      <c r="I323" s="224"/>
      <c r="J323" s="280"/>
      <c r="K323" s="224"/>
      <c r="L323" s="223"/>
      <c r="M323" s="224"/>
      <c r="N323" s="226"/>
      <c r="O323" s="242"/>
      <c r="P323" s="84"/>
      <c r="Q323" s="73"/>
      <c r="R323" s="85"/>
      <c r="S323" s="20"/>
    </row>
    <row r="324" spans="1:19" s="69" customFormat="1" ht="13" customHeight="1">
      <c r="A324" s="62"/>
      <c r="B324" s="248"/>
      <c r="C324" s="249"/>
      <c r="D324" s="230"/>
      <c r="E324" s="237"/>
      <c r="F324" s="232"/>
      <c r="G324" s="233"/>
      <c r="H324" s="234"/>
      <c r="I324" s="235"/>
      <c r="J324" s="234"/>
      <c r="K324" s="235"/>
      <c r="L324" s="244"/>
      <c r="M324" s="235"/>
      <c r="N324" s="245"/>
      <c r="O324" s="235"/>
      <c r="P324" s="84"/>
      <c r="Q324" s="73"/>
      <c r="R324" s="85"/>
      <c r="S324" s="20"/>
    </row>
    <row r="325" spans="1:19" s="69" customFormat="1" ht="13" customHeight="1">
      <c r="A325" s="62">
        <f>A323+1</f>
        <v>162</v>
      </c>
      <c r="B325" s="246"/>
      <c r="C325" s="273"/>
      <c r="D325" s="240"/>
      <c r="E325" s="226"/>
      <c r="F325" s="221"/>
      <c r="G325" s="222"/>
      <c r="H325" s="223"/>
      <c r="I325" s="224"/>
      <c r="J325" s="280"/>
      <c r="K325" s="224"/>
      <c r="L325" s="223"/>
      <c r="M325" s="224"/>
      <c r="N325" s="226"/>
      <c r="O325" s="242"/>
      <c r="P325" s="84"/>
      <c r="Q325" s="73"/>
      <c r="R325" s="85"/>
      <c r="S325" s="20"/>
    </row>
    <row r="326" spans="1:19" s="69" customFormat="1" ht="13" customHeight="1">
      <c r="A326" s="62"/>
      <c r="B326" s="248"/>
      <c r="C326" s="249"/>
      <c r="D326" s="230"/>
      <c r="E326" s="237"/>
      <c r="F326" s="232"/>
      <c r="G326" s="233"/>
      <c r="H326" s="234"/>
      <c r="I326" s="235"/>
      <c r="J326" s="234"/>
      <c r="K326" s="235"/>
      <c r="L326" s="244"/>
      <c r="M326" s="235"/>
      <c r="N326" s="245"/>
      <c r="O326" s="235"/>
      <c r="P326" s="84"/>
      <c r="Q326" s="73"/>
      <c r="R326" s="85"/>
      <c r="S326" s="20"/>
    </row>
    <row r="327" spans="1:19" s="69" customFormat="1" ht="13" customHeight="1">
      <c r="A327" s="62">
        <f>A325+1</f>
        <v>163</v>
      </c>
      <c r="B327" s="246"/>
      <c r="C327" s="273"/>
      <c r="D327" s="240"/>
      <c r="E327" s="226"/>
      <c r="F327" s="221"/>
      <c r="G327" s="222"/>
      <c r="H327" s="223"/>
      <c r="I327" s="224"/>
      <c r="J327" s="280"/>
      <c r="K327" s="224"/>
      <c r="L327" s="223"/>
      <c r="M327" s="224"/>
      <c r="N327" s="226"/>
      <c r="O327" s="242"/>
      <c r="P327" s="84"/>
      <c r="Q327" s="73"/>
      <c r="R327" s="85"/>
      <c r="S327" s="20"/>
    </row>
    <row r="328" spans="1:19" s="69" customFormat="1" ht="13" customHeight="1">
      <c r="A328" s="62"/>
      <c r="B328" s="248"/>
      <c r="C328" s="278"/>
      <c r="D328" s="230"/>
      <c r="E328" s="234"/>
      <c r="F328" s="232"/>
      <c r="G328" s="233"/>
      <c r="H328" s="234"/>
      <c r="I328" s="235"/>
      <c r="J328" s="234"/>
      <c r="K328" s="235"/>
      <c r="L328" s="244"/>
      <c r="M328" s="235"/>
      <c r="N328" s="245"/>
      <c r="O328" s="235"/>
      <c r="P328" s="84"/>
      <c r="Q328" s="73"/>
      <c r="R328" s="85"/>
      <c r="S328" s="20"/>
    </row>
    <row r="329" spans="1:19" s="69" customFormat="1" ht="13" customHeight="1">
      <c r="A329" s="62">
        <f>A327+1</f>
        <v>164</v>
      </c>
      <c r="B329" s="246"/>
      <c r="C329" s="247"/>
      <c r="D329" s="240"/>
      <c r="E329" s="223"/>
      <c r="F329" s="221"/>
      <c r="G329" s="222"/>
      <c r="H329" s="223"/>
      <c r="I329" s="224"/>
      <c r="J329" s="280"/>
      <c r="K329" s="224"/>
      <c r="L329" s="223"/>
      <c r="M329" s="224"/>
      <c r="N329" s="226"/>
      <c r="O329" s="242"/>
      <c r="P329" s="84"/>
      <c r="Q329" s="73"/>
      <c r="R329" s="85"/>
      <c r="S329" s="20"/>
    </row>
    <row r="330" spans="1:19" s="69" customFormat="1" ht="13" customHeight="1">
      <c r="A330" s="62"/>
      <c r="B330" s="248"/>
      <c r="C330" s="249"/>
      <c r="D330" s="230"/>
      <c r="E330" s="234"/>
      <c r="F330" s="232"/>
      <c r="G330" s="233"/>
      <c r="H330" s="234"/>
      <c r="I330" s="235"/>
      <c r="J330" s="234"/>
      <c r="K330" s="235"/>
      <c r="L330" s="244"/>
      <c r="M330" s="235"/>
      <c r="N330" s="245"/>
      <c r="O330" s="235"/>
      <c r="P330" s="84"/>
      <c r="Q330" s="73"/>
      <c r="R330" s="85"/>
      <c r="S330" s="20"/>
    </row>
    <row r="331" spans="1:19" s="69" customFormat="1" ht="13" customHeight="1">
      <c r="A331" s="62">
        <f>A329+1</f>
        <v>165</v>
      </c>
      <c r="B331" s="246"/>
      <c r="C331" s="273"/>
      <c r="D331" s="240"/>
      <c r="E331" s="223"/>
      <c r="F331" s="221"/>
      <c r="G331" s="222"/>
      <c r="H331" s="223"/>
      <c r="I331" s="224"/>
      <c r="J331" s="280"/>
      <c r="K331" s="224"/>
      <c r="L331" s="223"/>
      <c r="M331" s="224"/>
      <c r="N331" s="226"/>
      <c r="O331" s="242"/>
      <c r="P331" s="84"/>
      <c r="Q331" s="73"/>
      <c r="R331" s="85"/>
      <c r="S331" s="20"/>
    </row>
    <row r="332" spans="1:19" s="69" customFormat="1" ht="13" customHeight="1">
      <c r="A332" s="62"/>
      <c r="B332" s="248"/>
      <c r="C332" s="249"/>
      <c r="D332" s="230"/>
      <c r="E332" s="234"/>
      <c r="F332" s="232"/>
      <c r="G332" s="233"/>
      <c r="H332" s="234"/>
      <c r="I332" s="235"/>
      <c r="J332" s="234"/>
      <c r="K332" s="235"/>
      <c r="L332" s="244"/>
      <c r="M332" s="235"/>
      <c r="N332" s="245"/>
      <c r="O332" s="235"/>
      <c r="P332" s="84"/>
      <c r="Q332" s="73"/>
      <c r="R332" s="85"/>
      <c r="S332" s="20"/>
    </row>
    <row r="333" spans="1:19" s="69" customFormat="1" ht="13" customHeight="1">
      <c r="A333" s="62">
        <f>A331+1</f>
        <v>166</v>
      </c>
      <c r="B333" s="246"/>
      <c r="C333" s="273"/>
      <c r="D333" s="240"/>
      <c r="E333" s="223"/>
      <c r="F333" s="221"/>
      <c r="G333" s="222"/>
      <c r="H333" s="223"/>
      <c r="I333" s="224"/>
      <c r="J333" s="220"/>
      <c r="K333" s="274"/>
      <c r="L333" s="220"/>
      <c r="M333" s="224"/>
      <c r="N333" s="309"/>
      <c r="O333" s="224"/>
      <c r="P333" s="84"/>
      <c r="Q333" s="73"/>
      <c r="R333" s="85"/>
      <c r="S333" s="20"/>
    </row>
    <row r="334" spans="1:19" s="69" customFormat="1" ht="13" customHeight="1">
      <c r="A334" s="62"/>
      <c r="B334" s="248"/>
      <c r="C334" s="249"/>
      <c r="D334" s="230"/>
      <c r="E334" s="234"/>
      <c r="F334" s="232"/>
      <c r="G334" s="233"/>
      <c r="H334" s="234"/>
      <c r="I334" s="235"/>
      <c r="J334" s="231"/>
      <c r="K334" s="277"/>
      <c r="L334" s="231"/>
      <c r="M334" s="235"/>
      <c r="N334" s="326"/>
      <c r="O334" s="235"/>
      <c r="P334" s="84"/>
      <c r="Q334" s="73"/>
      <c r="R334" s="85"/>
      <c r="S334" s="20"/>
    </row>
    <row r="335" spans="1:19" s="69" customFormat="1" ht="13" customHeight="1">
      <c r="A335" s="62">
        <f>A333+1</f>
        <v>167</v>
      </c>
      <c r="B335" s="246"/>
      <c r="C335" s="247"/>
      <c r="D335" s="240"/>
      <c r="E335" s="223"/>
      <c r="F335" s="221"/>
      <c r="G335" s="222"/>
      <c r="H335" s="223"/>
      <c r="I335" s="224"/>
      <c r="J335" s="280"/>
      <c r="K335" s="224"/>
      <c r="L335" s="223"/>
      <c r="M335" s="224"/>
      <c r="N335" s="226"/>
      <c r="O335" s="242"/>
      <c r="P335" s="84"/>
      <c r="Q335" s="73"/>
      <c r="R335" s="85"/>
      <c r="S335" s="20"/>
    </row>
    <row r="336" spans="1:19" s="69" customFormat="1" ht="13" customHeight="1">
      <c r="A336" s="62"/>
      <c r="B336" s="246"/>
      <c r="C336" s="247"/>
      <c r="D336" s="240"/>
      <c r="E336" s="223"/>
      <c r="F336" s="221"/>
      <c r="G336" s="233"/>
      <c r="H336" s="234"/>
      <c r="I336" s="235"/>
      <c r="J336" s="234"/>
      <c r="K336" s="235"/>
      <c r="L336" s="244"/>
      <c r="M336" s="235"/>
      <c r="N336" s="245"/>
      <c r="O336" s="235"/>
      <c r="P336" s="84"/>
      <c r="Q336" s="73"/>
      <c r="R336" s="85"/>
      <c r="S336" s="20"/>
    </row>
    <row r="337" spans="1:19" s="69" customFormat="1" ht="13" customHeight="1">
      <c r="A337" s="62">
        <f>A335+1</f>
        <v>168</v>
      </c>
      <c r="B337" s="251"/>
      <c r="C337" s="252"/>
      <c r="D337" s="253"/>
      <c r="E337" s="257"/>
      <c r="F337" s="255"/>
      <c r="G337" s="222"/>
      <c r="H337" s="223"/>
      <c r="I337" s="224"/>
      <c r="J337" s="280"/>
      <c r="K337" s="224"/>
      <c r="L337" s="223"/>
      <c r="M337" s="224"/>
      <c r="N337" s="226"/>
      <c r="O337" s="242"/>
      <c r="P337" s="84"/>
      <c r="Q337" s="73"/>
      <c r="R337" s="85"/>
      <c r="S337" s="20"/>
    </row>
    <row r="338" spans="1:19" s="69" customFormat="1" ht="13" customHeight="1">
      <c r="A338" s="62"/>
      <c r="B338" s="248"/>
      <c r="C338" s="249"/>
      <c r="D338" s="230"/>
      <c r="E338" s="234"/>
      <c r="F338" s="232"/>
      <c r="G338" s="233"/>
      <c r="H338" s="234"/>
      <c r="I338" s="235"/>
      <c r="J338" s="234"/>
      <c r="K338" s="235"/>
      <c r="L338" s="244"/>
      <c r="M338" s="235"/>
      <c r="N338" s="245"/>
      <c r="O338" s="235"/>
      <c r="P338" s="84"/>
      <c r="Q338" s="73"/>
      <c r="R338" s="85"/>
      <c r="S338" s="20"/>
    </row>
    <row r="339" spans="1:19" s="69" customFormat="1" ht="13" customHeight="1">
      <c r="A339" s="62">
        <f>A337+1</f>
        <v>169</v>
      </c>
      <c r="B339" s="246"/>
      <c r="C339" s="273"/>
      <c r="D339" s="240"/>
      <c r="E339" s="223"/>
      <c r="F339" s="221"/>
      <c r="G339" s="222"/>
      <c r="H339" s="223"/>
      <c r="I339" s="224"/>
      <c r="J339" s="280"/>
      <c r="K339" s="224"/>
      <c r="L339" s="223"/>
      <c r="M339" s="224"/>
      <c r="N339" s="226"/>
      <c r="O339" s="242"/>
      <c r="P339" s="84"/>
      <c r="Q339" s="73"/>
      <c r="R339" s="85"/>
      <c r="S339" s="20"/>
    </row>
    <row r="340" spans="1:19" s="69" customFormat="1" ht="13" customHeight="1">
      <c r="A340" s="62"/>
      <c r="B340" s="248"/>
      <c r="C340" s="278"/>
      <c r="D340" s="230"/>
      <c r="E340" s="234"/>
      <c r="F340" s="232"/>
      <c r="G340" s="233"/>
      <c r="H340" s="234"/>
      <c r="I340" s="235"/>
      <c r="J340" s="234"/>
      <c r="K340" s="235"/>
      <c r="L340" s="244"/>
      <c r="M340" s="235"/>
      <c r="N340" s="245"/>
      <c r="O340" s="235"/>
      <c r="P340" s="84"/>
      <c r="Q340" s="73"/>
      <c r="R340" s="85"/>
      <c r="S340" s="20"/>
    </row>
    <row r="341" spans="1:19" s="69" customFormat="1" ht="13" customHeight="1">
      <c r="A341" s="62">
        <f>A339+1</f>
        <v>170</v>
      </c>
      <c r="B341" s="246"/>
      <c r="C341" s="247"/>
      <c r="D341" s="240"/>
      <c r="E341" s="223"/>
      <c r="F341" s="221"/>
      <c r="G341" s="222"/>
      <c r="H341" s="223"/>
      <c r="I341" s="224"/>
      <c r="J341" s="280"/>
      <c r="K341" s="224"/>
      <c r="L341" s="223"/>
      <c r="M341" s="224"/>
      <c r="N341" s="226"/>
      <c r="O341" s="242"/>
      <c r="P341" s="84"/>
      <c r="Q341" s="197"/>
      <c r="R341" s="198"/>
      <c r="S341" s="20"/>
    </row>
    <row r="342" spans="1:19" s="69" customFormat="1" ht="13" customHeight="1">
      <c r="A342" s="62"/>
      <c r="B342" s="314"/>
      <c r="C342" s="249"/>
      <c r="D342" s="230"/>
      <c r="E342" s="234"/>
      <c r="F342" s="232"/>
      <c r="G342" s="233"/>
      <c r="H342" s="234"/>
      <c r="I342" s="235"/>
      <c r="J342" s="234"/>
      <c r="K342" s="235"/>
      <c r="L342" s="244"/>
      <c r="M342" s="235"/>
      <c r="N342" s="245"/>
      <c r="O342" s="235"/>
      <c r="P342" s="84"/>
      <c r="Q342" s="110"/>
      <c r="R342" s="296"/>
      <c r="S342" s="20"/>
    </row>
    <row r="343" spans="1:19" s="69" customFormat="1" ht="13" customHeight="1">
      <c r="A343" s="62">
        <f>A341+1</f>
        <v>171</v>
      </c>
      <c r="B343" s="246"/>
      <c r="C343" s="273"/>
      <c r="D343" s="240"/>
      <c r="E343" s="315"/>
      <c r="F343" s="316"/>
      <c r="G343" s="222"/>
      <c r="H343" s="220"/>
      <c r="I343" s="224"/>
      <c r="J343" s="220"/>
      <c r="K343" s="225"/>
      <c r="L343" s="220"/>
      <c r="M343" s="224"/>
      <c r="N343" s="309"/>
      <c r="O343" s="224"/>
      <c r="P343" s="84"/>
      <c r="Q343" s="299"/>
      <c r="R343" s="300"/>
      <c r="S343" s="20"/>
    </row>
    <row r="344" spans="1:19" s="69" customFormat="1" ht="13" customHeight="1">
      <c r="A344" s="62"/>
      <c r="B344" s="310"/>
      <c r="C344" s="311"/>
      <c r="D344" s="264"/>
      <c r="E344" s="317"/>
      <c r="F344" s="318"/>
      <c r="G344" s="267"/>
      <c r="H344" s="312"/>
      <c r="I344" s="269"/>
      <c r="J344" s="312"/>
      <c r="K344" s="305"/>
      <c r="L344" s="312"/>
      <c r="M344" s="269"/>
      <c r="N344" s="313"/>
      <c r="O344" s="269"/>
      <c r="P344" s="84"/>
      <c r="Q344" s="25"/>
      <c r="R344" s="26"/>
      <c r="S344" s="20"/>
    </row>
    <row r="345" spans="1:19" s="69" customFormat="1" ht="13" customHeight="1">
      <c r="A345" s="62">
        <f>A343+1</f>
        <v>172</v>
      </c>
      <c r="B345" s="246"/>
      <c r="C345" s="273"/>
      <c r="D345" s="240"/>
      <c r="E345" s="226"/>
      <c r="F345" s="221"/>
      <c r="G345" s="222"/>
      <c r="H345" s="223"/>
      <c r="I345" s="224"/>
      <c r="J345" s="280"/>
      <c r="K345" s="224"/>
      <c r="L345" s="223"/>
      <c r="M345" s="224"/>
      <c r="N345" s="226"/>
      <c r="O345" s="242"/>
      <c r="P345" s="84"/>
      <c r="Q345" s="73"/>
      <c r="R345" s="85"/>
      <c r="S345" s="20"/>
    </row>
    <row r="346" spans="1:19" s="69" customFormat="1" ht="13" customHeight="1">
      <c r="A346" s="62"/>
      <c r="B346" s="248"/>
      <c r="C346" s="249"/>
      <c r="D346" s="230"/>
      <c r="E346" s="237"/>
      <c r="F346" s="232"/>
      <c r="G346" s="233"/>
      <c r="H346" s="234"/>
      <c r="I346" s="235"/>
      <c r="J346" s="234"/>
      <c r="K346" s="235"/>
      <c r="L346" s="244"/>
      <c r="M346" s="235"/>
      <c r="N346" s="245"/>
      <c r="O346" s="235"/>
      <c r="P346" s="250"/>
      <c r="Q346" s="191"/>
      <c r="R346" s="85"/>
      <c r="S346" s="20"/>
    </row>
    <row r="347" spans="1:19" s="69" customFormat="1" ht="13" customHeight="1">
      <c r="A347" s="62">
        <f>A345+1</f>
        <v>173</v>
      </c>
      <c r="B347" s="246"/>
      <c r="C347" s="273"/>
      <c r="D347" s="240"/>
      <c r="E347" s="226"/>
      <c r="F347" s="221"/>
      <c r="G347" s="222"/>
      <c r="H347" s="223"/>
      <c r="I347" s="224"/>
      <c r="J347" s="280"/>
      <c r="K347" s="224"/>
      <c r="L347" s="223"/>
      <c r="M347" s="224"/>
      <c r="N347" s="226"/>
      <c r="O347" s="242"/>
      <c r="P347" s="84"/>
      <c r="Q347" s="73"/>
      <c r="R347" s="85"/>
      <c r="S347" s="20"/>
    </row>
    <row r="348" spans="1:19" s="69" customFormat="1" ht="13" customHeight="1">
      <c r="A348" s="62"/>
      <c r="B348" s="293"/>
      <c r="C348" s="287"/>
      <c r="D348" s="288"/>
      <c r="E348" s="330"/>
      <c r="F348" s="232"/>
      <c r="G348" s="233"/>
      <c r="H348" s="234"/>
      <c r="I348" s="235"/>
      <c r="J348" s="234"/>
      <c r="K348" s="235"/>
      <c r="L348" s="244"/>
      <c r="M348" s="235"/>
      <c r="N348" s="245"/>
      <c r="O348" s="235"/>
      <c r="P348" s="84"/>
      <c r="Q348" s="73"/>
      <c r="R348" s="85"/>
      <c r="S348" s="20"/>
    </row>
    <row r="349" spans="1:19" s="69" customFormat="1" ht="13" customHeight="1">
      <c r="A349" s="62">
        <f>A347+1</f>
        <v>174</v>
      </c>
      <c r="B349" s="307"/>
      <c r="C349" s="308"/>
      <c r="D349" s="286"/>
      <c r="E349" s="27"/>
      <c r="F349" s="22"/>
      <c r="G349" s="222"/>
      <c r="H349" s="223"/>
      <c r="I349" s="224"/>
      <c r="J349" s="280"/>
      <c r="K349" s="224"/>
      <c r="L349" s="223"/>
      <c r="M349" s="224"/>
      <c r="N349" s="226"/>
      <c r="O349" s="242"/>
      <c r="P349" s="84"/>
      <c r="Q349" s="73"/>
      <c r="R349" s="85"/>
      <c r="S349" s="20"/>
    </row>
    <row r="350" spans="1:19" s="69" customFormat="1" ht="13" customHeight="1">
      <c r="A350" s="62"/>
      <c r="B350" s="293"/>
      <c r="C350" s="287"/>
      <c r="D350" s="288"/>
      <c r="E350" s="32"/>
      <c r="F350" s="24"/>
      <c r="G350" s="233"/>
      <c r="H350" s="234"/>
      <c r="I350" s="235"/>
      <c r="J350" s="234"/>
      <c r="K350" s="235"/>
      <c r="L350" s="244"/>
      <c r="M350" s="235"/>
      <c r="N350" s="245"/>
      <c r="O350" s="235"/>
      <c r="P350" s="84"/>
      <c r="Q350" s="73"/>
      <c r="R350" s="85"/>
      <c r="S350" s="20"/>
    </row>
    <row r="351" spans="1:19" s="69" customFormat="1" ht="13" customHeight="1">
      <c r="A351" s="62">
        <f>A349+1</f>
        <v>175</v>
      </c>
      <c r="B351" s="307"/>
      <c r="C351" s="308"/>
      <c r="D351" s="286"/>
      <c r="E351" s="27"/>
      <c r="F351" s="22"/>
      <c r="G351" s="222"/>
      <c r="H351" s="223"/>
      <c r="I351" s="224"/>
      <c r="J351" s="280"/>
      <c r="K351" s="224"/>
      <c r="L351" s="223"/>
      <c r="M351" s="224"/>
      <c r="N351" s="226"/>
      <c r="O351" s="242"/>
      <c r="P351" s="84"/>
      <c r="Q351" s="73"/>
      <c r="R351" s="85"/>
      <c r="S351" s="20"/>
    </row>
    <row r="352" spans="1:19" s="69" customFormat="1" ht="13" customHeight="1">
      <c r="A352" s="62"/>
      <c r="B352" s="289"/>
      <c r="C352" s="285"/>
      <c r="D352" s="290"/>
      <c r="E352" s="32"/>
      <c r="F352" s="24"/>
      <c r="G352" s="233"/>
      <c r="H352" s="234"/>
      <c r="I352" s="235"/>
      <c r="J352" s="234"/>
      <c r="K352" s="235"/>
      <c r="L352" s="244"/>
      <c r="M352" s="235"/>
      <c r="N352" s="245"/>
      <c r="O352" s="235"/>
      <c r="P352" s="84"/>
      <c r="Q352" s="73"/>
      <c r="R352" s="85"/>
      <c r="S352" s="20"/>
    </row>
    <row r="353" spans="1:19" s="69" customFormat="1" ht="13" customHeight="1">
      <c r="A353" s="62">
        <f>A351+1</f>
        <v>176</v>
      </c>
      <c r="B353" s="307"/>
      <c r="C353" s="308"/>
      <c r="D353" s="286"/>
      <c r="E353" s="340"/>
      <c r="F353" s="221"/>
      <c r="G353" s="222"/>
      <c r="H353" s="223"/>
      <c r="I353" s="224"/>
      <c r="J353" s="220"/>
      <c r="K353" s="274"/>
      <c r="L353" s="220"/>
      <c r="M353" s="224"/>
      <c r="N353" s="309"/>
      <c r="O353" s="224"/>
      <c r="P353" s="84"/>
      <c r="Q353" s="73"/>
      <c r="R353" s="85"/>
      <c r="S353" s="20"/>
    </row>
    <row r="354" spans="1:19" s="69" customFormat="1" ht="13" customHeight="1">
      <c r="A354" s="62"/>
      <c r="B354" s="293"/>
      <c r="C354" s="287"/>
      <c r="D354" s="288"/>
      <c r="E354" s="32"/>
      <c r="F354" s="24"/>
      <c r="G354" s="233"/>
      <c r="H354" s="234"/>
      <c r="I354" s="235"/>
      <c r="J354" s="231"/>
      <c r="K354" s="277"/>
      <c r="L354" s="231"/>
      <c r="M354" s="235"/>
      <c r="N354" s="326"/>
      <c r="O354" s="235"/>
      <c r="P354" s="84"/>
      <c r="Q354" s="73"/>
      <c r="R354" s="85"/>
      <c r="S354" s="20"/>
    </row>
    <row r="355" spans="1:19" s="69" customFormat="1" ht="13" customHeight="1">
      <c r="A355" s="62">
        <f>A353+1</f>
        <v>177</v>
      </c>
      <c r="B355" s="307"/>
      <c r="C355" s="308"/>
      <c r="D355" s="286"/>
      <c r="E355" s="27"/>
      <c r="F355" s="22"/>
      <c r="G355" s="222"/>
      <c r="H355" s="223"/>
      <c r="I355" s="224"/>
      <c r="J355" s="280"/>
      <c r="K355" s="224"/>
      <c r="L355" s="223"/>
      <c r="M355" s="224"/>
      <c r="N355" s="226"/>
      <c r="O355" s="242"/>
      <c r="P355" s="84"/>
      <c r="Q355" s="73"/>
      <c r="R355" s="85"/>
      <c r="S355" s="20"/>
    </row>
    <row r="356" spans="1:19" s="69" customFormat="1" ht="13" customHeight="1">
      <c r="A356" s="62"/>
      <c r="B356" s="293"/>
      <c r="C356" s="287"/>
      <c r="D356" s="288"/>
      <c r="E356" s="32"/>
      <c r="F356" s="24"/>
      <c r="G356" s="233"/>
      <c r="H356" s="234"/>
      <c r="I356" s="235"/>
      <c r="J356" s="234"/>
      <c r="K356" s="235"/>
      <c r="L356" s="244"/>
      <c r="M356" s="235"/>
      <c r="N356" s="245"/>
      <c r="O356" s="235"/>
      <c r="P356" s="84"/>
      <c r="Q356" s="73"/>
      <c r="R356" s="85"/>
      <c r="S356" s="20"/>
    </row>
    <row r="357" spans="1:19" s="69" customFormat="1" ht="13" customHeight="1">
      <c r="A357" s="62">
        <f>A355+1</f>
        <v>178</v>
      </c>
      <c r="B357" s="246"/>
      <c r="C357" s="247"/>
      <c r="D357" s="240"/>
      <c r="E357" s="27"/>
      <c r="F357" s="22"/>
      <c r="G357" s="222"/>
      <c r="H357" s="223"/>
      <c r="I357" s="224"/>
      <c r="J357" s="280"/>
      <c r="K357" s="224"/>
      <c r="L357" s="223"/>
      <c r="M357" s="224"/>
      <c r="N357" s="226"/>
      <c r="O357" s="242"/>
      <c r="P357" s="84"/>
      <c r="Q357" s="73"/>
      <c r="R357" s="85"/>
      <c r="S357" s="20"/>
    </row>
    <row r="358" spans="1:19" s="69" customFormat="1" ht="13" customHeight="1">
      <c r="A358" s="62"/>
      <c r="B358" s="248"/>
      <c r="C358" s="249"/>
      <c r="D358" s="230"/>
      <c r="E358" s="32"/>
      <c r="F358" s="24"/>
      <c r="G358" s="233"/>
      <c r="H358" s="234"/>
      <c r="I358" s="235"/>
      <c r="J358" s="234"/>
      <c r="K358" s="235"/>
      <c r="L358" s="244"/>
      <c r="M358" s="235"/>
      <c r="N358" s="245"/>
      <c r="O358" s="235"/>
      <c r="P358" s="84"/>
      <c r="Q358" s="73"/>
      <c r="R358" s="85"/>
      <c r="S358" s="20"/>
    </row>
    <row r="359" spans="1:19" s="69" customFormat="1" ht="13" customHeight="1">
      <c r="A359" s="62">
        <f>A357+1</f>
        <v>179</v>
      </c>
      <c r="B359" s="246"/>
      <c r="C359" s="273"/>
      <c r="D359" s="240"/>
      <c r="E359" s="226"/>
      <c r="F359" s="221"/>
      <c r="G359" s="222"/>
      <c r="H359" s="223"/>
      <c r="I359" s="224"/>
      <c r="J359" s="280"/>
      <c r="K359" s="224"/>
      <c r="L359" s="223"/>
      <c r="M359" s="224"/>
      <c r="N359" s="226"/>
      <c r="O359" s="242"/>
      <c r="P359" s="84"/>
      <c r="Q359" s="73"/>
      <c r="R359" s="85"/>
      <c r="S359" s="20"/>
    </row>
    <row r="360" spans="1:19" s="69" customFormat="1" ht="13" customHeight="1">
      <c r="A360" s="62"/>
      <c r="B360" s="248"/>
      <c r="C360" s="278"/>
      <c r="D360" s="230"/>
      <c r="E360" s="237"/>
      <c r="F360" s="232"/>
      <c r="G360" s="233"/>
      <c r="H360" s="234"/>
      <c r="I360" s="235"/>
      <c r="J360" s="234"/>
      <c r="K360" s="235"/>
      <c r="L360" s="244"/>
      <c r="M360" s="235"/>
      <c r="N360" s="245"/>
      <c r="O360" s="235"/>
      <c r="P360" s="84"/>
      <c r="Q360" s="73"/>
      <c r="R360" s="85"/>
      <c r="S360" s="20"/>
    </row>
    <row r="361" spans="1:19" s="69" customFormat="1" ht="13" customHeight="1">
      <c r="A361" s="62">
        <f>A359+1</f>
        <v>180</v>
      </c>
      <c r="B361" s="246"/>
      <c r="C361" s="247"/>
      <c r="D361" s="240"/>
      <c r="E361" s="226"/>
      <c r="F361" s="221"/>
      <c r="G361" s="222"/>
      <c r="H361" s="223"/>
      <c r="I361" s="224"/>
      <c r="J361" s="280"/>
      <c r="K361" s="224"/>
      <c r="L361" s="223"/>
      <c r="M361" s="224"/>
      <c r="N361" s="226"/>
      <c r="O361" s="242"/>
      <c r="P361" s="84"/>
      <c r="Q361" s="73"/>
      <c r="R361" s="85"/>
      <c r="S361" s="20"/>
    </row>
    <row r="362" spans="1:19" s="69" customFormat="1" ht="13" customHeight="1">
      <c r="A362" s="62"/>
      <c r="B362" s="248"/>
      <c r="C362" s="249"/>
      <c r="D362" s="230"/>
      <c r="E362" s="237"/>
      <c r="F362" s="232"/>
      <c r="G362" s="233"/>
      <c r="H362" s="234"/>
      <c r="I362" s="235"/>
      <c r="J362" s="234"/>
      <c r="K362" s="235"/>
      <c r="L362" s="244"/>
      <c r="M362" s="235"/>
      <c r="N362" s="245"/>
      <c r="O362" s="235"/>
      <c r="P362" s="84"/>
      <c r="Q362" s="73"/>
      <c r="R362" s="85"/>
      <c r="S362" s="20"/>
    </row>
    <row r="363" spans="1:19" s="69" customFormat="1" ht="13" customHeight="1">
      <c r="A363" s="62">
        <f>A361+1</f>
        <v>181</v>
      </c>
      <c r="B363" s="246"/>
      <c r="C363" s="273"/>
      <c r="D363" s="240"/>
      <c r="E363" s="226"/>
      <c r="F363" s="221"/>
      <c r="G363" s="222"/>
      <c r="H363" s="223"/>
      <c r="I363" s="224"/>
      <c r="J363" s="280"/>
      <c r="K363" s="224"/>
      <c r="L363" s="223"/>
      <c r="M363" s="224"/>
      <c r="N363" s="226"/>
      <c r="O363" s="242"/>
      <c r="P363" s="84"/>
      <c r="Q363" s="73"/>
      <c r="R363" s="85"/>
      <c r="S363" s="20"/>
    </row>
    <row r="364" spans="1:19" s="69" customFormat="1" ht="13" customHeight="1">
      <c r="A364" s="62"/>
      <c r="B364" s="248"/>
      <c r="C364" s="249"/>
      <c r="D364" s="230"/>
      <c r="E364" s="237"/>
      <c r="F364" s="232"/>
      <c r="G364" s="233"/>
      <c r="H364" s="234"/>
      <c r="I364" s="235"/>
      <c r="J364" s="234"/>
      <c r="K364" s="235"/>
      <c r="L364" s="244"/>
      <c r="M364" s="235"/>
      <c r="N364" s="245"/>
      <c r="O364" s="235"/>
      <c r="P364" s="84"/>
      <c r="Q364" s="73"/>
      <c r="R364" s="85"/>
      <c r="S364" s="20"/>
    </row>
    <row r="365" spans="1:19" s="69" customFormat="1" ht="13" customHeight="1">
      <c r="A365" s="62">
        <f>A363+1</f>
        <v>182</v>
      </c>
      <c r="B365" s="246"/>
      <c r="C365" s="273"/>
      <c r="D365" s="240"/>
      <c r="E365" s="226"/>
      <c r="F365" s="221"/>
      <c r="G365" s="222"/>
      <c r="H365" s="223"/>
      <c r="I365" s="224"/>
      <c r="J365" s="280"/>
      <c r="K365" s="224"/>
      <c r="L365" s="223"/>
      <c r="M365" s="224"/>
      <c r="N365" s="226"/>
      <c r="O365" s="242"/>
      <c r="P365" s="84"/>
      <c r="Q365" s="73"/>
      <c r="R365" s="85"/>
      <c r="S365" s="20"/>
    </row>
    <row r="366" spans="1:19" s="69" customFormat="1" ht="13" customHeight="1">
      <c r="A366" s="62"/>
      <c r="B366" s="248"/>
      <c r="C366" s="278"/>
      <c r="D366" s="230"/>
      <c r="E366" s="234"/>
      <c r="F366" s="232"/>
      <c r="G366" s="233"/>
      <c r="H366" s="234"/>
      <c r="I366" s="235"/>
      <c r="J366" s="234"/>
      <c r="K366" s="235"/>
      <c r="L366" s="244"/>
      <c r="M366" s="235"/>
      <c r="N366" s="245"/>
      <c r="O366" s="235"/>
      <c r="P366" s="84"/>
      <c r="Q366" s="73"/>
      <c r="R366" s="85"/>
      <c r="S366" s="20"/>
    </row>
    <row r="367" spans="1:19" s="69" customFormat="1" ht="13" customHeight="1">
      <c r="A367" s="62">
        <f>A365+1</f>
        <v>183</v>
      </c>
      <c r="B367" s="246"/>
      <c r="C367" s="247"/>
      <c r="D367" s="240"/>
      <c r="E367" s="223"/>
      <c r="F367" s="221"/>
      <c r="G367" s="222"/>
      <c r="H367" s="223"/>
      <c r="I367" s="224"/>
      <c r="J367" s="280"/>
      <c r="K367" s="224"/>
      <c r="L367" s="223"/>
      <c r="M367" s="224"/>
      <c r="N367" s="226"/>
      <c r="O367" s="242"/>
      <c r="P367" s="84"/>
      <c r="Q367" s="73"/>
      <c r="R367" s="85"/>
      <c r="S367" s="20"/>
    </row>
    <row r="368" spans="1:19" s="69" customFormat="1" ht="13" customHeight="1">
      <c r="A368" s="62"/>
      <c r="B368" s="248"/>
      <c r="C368" s="249"/>
      <c r="D368" s="230"/>
      <c r="E368" s="234"/>
      <c r="F368" s="232"/>
      <c r="G368" s="233"/>
      <c r="H368" s="234"/>
      <c r="I368" s="235"/>
      <c r="J368" s="234"/>
      <c r="K368" s="235"/>
      <c r="L368" s="244"/>
      <c r="M368" s="235"/>
      <c r="N368" s="245"/>
      <c r="O368" s="235"/>
      <c r="P368" s="84"/>
      <c r="Q368" s="73"/>
      <c r="R368" s="85"/>
      <c r="S368" s="20"/>
    </row>
    <row r="369" spans="1:19" s="69" customFormat="1" ht="13" customHeight="1">
      <c r="A369" s="62">
        <f>A367+1</f>
        <v>184</v>
      </c>
      <c r="B369" s="246"/>
      <c r="C369" s="273"/>
      <c r="D369" s="240"/>
      <c r="E369" s="223"/>
      <c r="F369" s="221"/>
      <c r="G369" s="222"/>
      <c r="H369" s="223"/>
      <c r="I369" s="224"/>
      <c r="J369" s="280"/>
      <c r="K369" s="224"/>
      <c r="L369" s="223"/>
      <c r="M369" s="224"/>
      <c r="N369" s="226"/>
      <c r="O369" s="242"/>
      <c r="P369" s="84"/>
      <c r="Q369" s="73"/>
      <c r="R369" s="85"/>
      <c r="S369" s="20"/>
    </row>
    <row r="370" spans="1:19" s="69" customFormat="1" ht="13" customHeight="1">
      <c r="A370" s="62"/>
      <c r="B370" s="248"/>
      <c r="C370" s="249"/>
      <c r="D370" s="230"/>
      <c r="E370" s="234"/>
      <c r="F370" s="232"/>
      <c r="G370" s="233"/>
      <c r="H370" s="234"/>
      <c r="I370" s="235"/>
      <c r="J370" s="234"/>
      <c r="K370" s="235"/>
      <c r="L370" s="244"/>
      <c r="M370" s="235"/>
      <c r="N370" s="245"/>
      <c r="O370" s="235"/>
      <c r="P370" s="84"/>
      <c r="Q370" s="73"/>
      <c r="R370" s="85"/>
      <c r="S370" s="20"/>
    </row>
    <row r="371" spans="1:19" s="69" customFormat="1" ht="13" customHeight="1">
      <c r="A371" s="62">
        <f>A369+1</f>
        <v>185</v>
      </c>
      <c r="B371" s="246"/>
      <c r="C371" s="273"/>
      <c r="D371" s="240"/>
      <c r="E371" s="223"/>
      <c r="F371" s="221"/>
      <c r="G371" s="222"/>
      <c r="H371" s="223"/>
      <c r="I371" s="224"/>
      <c r="J371" s="280"/>
      <c r="K371" s="224"/>
      <c r="L371" s="223"/>
      <c r="M371" s="224"/>
      <c r="N371" s="226"/>
      <c r="O371" s="242"/>
      <c r="P371" s="84"/>
      <c r="Q371" s="73"/>
      <c r="R371" s="85"/>
      <c r="S371" s="20"/>
    </row>
    <row r="372" spans="1:19" s="69" customFormat="1" ht="13" customHeight="1">
      <c r="A372" s="62"/>
      <c r="B372" s="248"/>
      <c r="C372" s="249"/>
      <c r="D372" s="230"/>
      <c r="E372" s="234"/>
      <c r="F372" s="232"/>
      <c r="G372" s="233"/>
      <c r="H372" s="234"/>
      <c r="I372" s="235"/>
      <c r="J372" s="234"/>
      <c r="K372" s="235"/>
      <c r="L372" s="244"/>
      <c r="M372" s="235"/>
      <c r="N372" s="245"/>
      <c r="O372" s="235"/>
      <c r="P372" s="84"/>
      <c r="Q372" s="73"/>
      <c r="R372" s="85"/>
      <c r="S372" s="20"/>
    </row>
    <row r="373" spans="1:19" s="69" customFormat="1" ht="13" customHeight="1">
      <c r="A373" s="62">
        <f>A371+1</f>
        <v>186</v>
      </c>
      <c r="B373" s="246"/>
      <c r="C373" s="247"/>
      <c r="D373" s="240"/>
      <c r="E373" s="223"/>
      <c r="F373" s="221"/>
      <c r="G373" s="222"/>
      <c r="H373" s="223"/>
      <c r="I373" s="224"/>
      <c r="J373" s="220"/>
      <c r="K373" s="274"/>
      <c r="L373" s="220"/>
      <c r="M373" s="224"/>
      <c r="N373" s="309"/>
      <c r="O373" s="224"/>
      <c r="P373" s="84"/>
      <c r="Q373" s="73"/>
      <c r="R373" s="85"/>
      <c r="S373" s="20"/>
    </row>
    <row r="374" spans="1:19" s="69" customFormat="1" ht="13" customHeight="1">
      <c r="A374" s="62"/>
      <c r="B374" s="246"/>
      <c r="C374" s="247"/>
      <c r="D374" s="240"/>
      <c r="E374" s="223"/>
      <c r="F374" s="221"/>
      <c r="G374" s="233"/>
      <c r="H374" s="234"/>
      <c r="I374" s="235"/>
      <c r="J374" s="220"/>
      <c r="K374" s="274"/>
      <c r="L374" s="220"/>
      <c r="M374" s="224"/>
      <c r="N374" s="309"/>
      <c r="O374" s="224"/>
      <c r="P374" s="84"/>
      <c r="Q374" s="73"/>
      <c r="R374" s="85"/>
      <c r="S374" s="20"/>
    </row>
    <row r="375" spans="1:19" s="69" customFormat="1" ht="13" customHeight="1">
      <c r="A375" s="62">
        <f>A373+1</f>
        <v>187</v>
      </c>
      <c r="B375" s="251"/>
      <c r="C375" s="252"/>
      <c r="D375" s="253"/>
      <c r="E375" s="257"/>
      <c r="F375" s="255"/>
      <c r="G375" s="222"/>
      <c r="H375" s="223"/>
      <c r="I375" s="224"/>
      <c r="J375" s="341"/>
      <c r="K375" s="259"/>
      <c r="L375" s="341"/>
      <c r="M375" s="258"/>
      <c r="N375" s="342"/>
      <c r="O375" s="258"/>
      <c r="P375" s="84"/>
      <c r="Q375" s="73"/>
      <c r="R375" s="85"/>
      <c r="S375" s="20"/>
    </row>
    <row r="376" spans="1:19" s="69" customFormat="1" ht="13" customHeight="1">
      <c r="A376" s="62"/>
      <c r="B376" s="248"/>
      <c r="C376" s="249"/>
      <c r="D376" s="230"/>
      <c r="E376" s="234"/>
      <c r="F376" s="232"/>
      <c r="G376" s="233"/>
      <c r="H376" s="234"/>
      <c r="I376" s="235"/>
      <c r="J376" s="231"/>
      <c r="K376" s="277"/>
      <c r="L376" s="231"/>
      <c r="M376" s="235"/>
      <c r="N376" s="326"/>
      <c r="O376" s="235"/>
      <c r="P376" s="84"/>
      <c r="Q376" s="73"/>
      <c r="R376" s="85"/>
      <c r="S376" s="20"/>
    </row>
    <row r="377" spans="1:19" s="69" customFormat="1" ht="13" customHeight="1">
      <c r="A377" s="62">
        <f>A375+1</f>
        <v>188</v>
      </c>
      <c r="B377" s="246"/>
      <c r="C377" s="273"/>
      <c r="D377" s="240"/>
      <c r="E377" s="220"/>
      <c r="F377" s="221"/>
      <c r="G377" s="222"/>
      <c r="H377" s="223"/>
      <c r="I377" s="224"/>
      <c r="J377" s="220"/>
      <c r="K377" s="343"/>
      <c r="L377" s="220"/>
      <c r="M377" s="344"/>
      <c r="N377" s="309"/>
      <c r="O377" s="345"/>
      <c r="P377" s="84"/>
      <c r="Q377" s="73"/>
      <c r="R377" s="85"/>
      <c r="S377" s="20"/>
    </row>
    <row r="378" spans="1:19" s="69" customFormat="1" ht="13" customHeight="1">
      <c r="A378" s="62"/>
      <c r="B378" s="248"/>
      <c r="C378" s="278"/>
      <c r="D378" s="230"/>
      <c r="E378" s="231"/>
      <c r="F378" s="232"/>
      <c r="G378" s="346"/>
      <c r="H378" s="234"/>
      <c r="I378" s="235"/>
      <c r="J378" s="231"/>
      <c r="K378" s="277"/>
      <c r="L378" s="231"/>
      <c r="M378" s="235"/>
      <c r="N378" s="326"/>
      <c r="O378" s="235"/>
      <c r="P378" s="84"/>
      <c r="Q378" s="73"/>
      <c r="R378" s="85"/>
      <c r="S378" s="20"/>
    </row>
    <row r="379" spans="1:19" s="69" customFormat="1" ht="13" customHeight="1">
      <c r="A379" s="62">
        <f>A377+1</f>
        <v>189</v>
      </c>
      <c r="B379" s="246"/>
      <c r="C379" s="247"/>
      <c r="D379" s="240"/>
      <c r="E379" s="220"/>
      <c r="F379" s="221"/>
      <c r="G379" s="222"/>
      <c r="H379" s="223"/>
      <c r="I379" s="224"/>
      <c r="J379" s="220"/>
      <c r="K379" s="274"/>
      <c r="L379" s="220"/>
      <c r="M379" s="224"/>
      <c r="N379" s="309"/>
      <c r="O379" s="224"/>
      <c r="P379" s="84"/>
      <c r="Q379" s="197"/>
      <c r="R379" s="198"/>
      <c r="S379" s="20"/>
    </row>
    <row r="380" spans="1:19" s="69" customFormat="1" ht="13" customHeight="1">
      <c r="A380" s="62"/>
      <c r="B380" s="314"/>
      <c r="C380" s="249"/>
      <c r="D380" s="230"/>
      <c r="E380" s="231"/>
      <c r="F380" s="232"/>
      <c r="G380" s="233"/>
      <c r="H380" s="234"/>
      <c r="I380" s="233"/>
      <c r="J380" s="323"/>
      <c r="K380" s="233"/>
      <c r="L380" s="324"/>
      <c r="M380" s="233"/>
      <c r="N380" s="325"/>
      <c r="O380" s="233"/>
      <c r="P380" s="84"/>
      <c r="Q380" s="110"/>
      <c r="R380" s="296"/>
      <c r="S380" s="20"/>
    </row>
    <row r="381" spans="1:19" s="69" customFormat="1" ht="13" customHeight="1">
      <c r="A381" s="62">
        <f>A379+1</f>
        <v>190</v>
      </c>
      <c r="B381" s="246"/>
      <c r="C381" s="273"/>
      <c r="D381" s="240"/>
      <c r="E381" s="315"/>
      <c r="F381" s="316"/>
      <c r="G381" s="222"/>
      <c r="H381" s="220"/>
      <c r="I381" s="224"/>
      <c r="J381" s="220"/>
      <c r="K381" s="225"/>
      <c r="L381" s="220"/>
      <c r="M381" s="224"/>
      <c r="N381" s="309"/>
      <c r="O381" s="224"/>
      <c r="P381" s="84"/>
      <c r="Q381" s="299"/>
      <c r="R381" s="300"/>
      <c r="S381" s="20"/>
    </row>
    <row r="382" spans="1:19" s="69" customFormat="1" ht="13" customHeight="1">
      <c r="A382" s="62"/>
      <c r="B382" s="310"/>
      <c r="C382" s="311"/>
      <c r="D382" s="264"/>
      <c r="E382" s="317"/>
      <c r="F382" s="318"/>
      <c r="G382" s="267"/>
      <c r="H382" s="312"/>
      <c r="I382" s="269"/>
      <c r="J382" s="312"/>
      <c r="K382" s="305"/>
      <c r="L382" s="312"/>
      <c r="M382" s="269"/>
      <c r="N382" s="313"/>
      <c r="O382" s="269"/>
      <c r="P382" s="84"/>
      <c r="Q382" s="25"/>
      <c r="R382" s="26"/>
      <c r="S382" s="20"/>
    </row>
  </sheetData>
  <mergeCells count="200">
    <mergeCell ref="A77:A78"/>
    <mergeCell ref="A63:A64"/>
    <mergeCell ref="A65:A66"/>
    <mergeCell ref="A67:A68"/>
    <mergeCell ref="A69:A70"/>
    <mergeCell ref="A71:A72"/>
    <mergeCell ref="A49:A50"/>
    <mergeCell ref="A51:A52"/>
    <mergeCell ref="A53:A54"/>
    <mergeCell ref="A55:A56"/>
    <mergeCell ref="A57:A58"/>
    <mergeCell ref="A59:A60"/>
    <mergeCell ref="A61:A62"/>
    <mergeCell ref="A73:A74"/>
    <mergeCell ref="A75:A76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R3:S4"/>
    <mergeCell ref="N1:O1"/>
    <mergeCell ref="B1:B2"/>
    <mergeCell ref="C1:C2"/>
    <mergeCell ref="D1:D2"/>
    <mergeCell ref="E1:G1"/>
    <mergeCell ref="H1:I1"/>
    <mergeCell ref="J1:K1"/>
    <mergeCell ref="L1:M1"/>
    <mergeCell ref="A87:A88"/>
    <mergeCell ref="A89:A90"/>
    <mergeCell ref="A91:A92"/>
    <mergeCell ref="A93:A94"/>
    <mergeCell ref="A95:A96"/>
    <mergeCell ref="A1:A2"/>
    <mergeCell ref="A79:A80"/>
    <mergeCell ref="A81:A82"/>
    <mergeCell ref="A83:A84"/>
    <mergeCell ref="A85:A86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107:A108"/>
    <mergeCell ref="A109:A110"/>
    <mergeCell ref="A111:A112"/>
    <mergeCell ref="A113:A114"/>
    <mergeCell ref="A115:A116"/>
    <mergeCell ref="A97:A98"/>
    <mergeCell ref="A99:A100"/>
    <mergeCell ref="A101:A102"/>
    <mergeCell ref="A103:A104"/>
    <mergeCell ref="A105:A106"/>
    <mergeCell ref="A127:A128"/>
    <mergeCell ref="A129:A130"/>
    <mergeCell ref="A131:A132"/>
    <mergeCell ref="A133:A134"/>
    <mergeCell ref="A135:A136"/>
    <mergeCell ref="A117:A118"/>
    <mergeCell ref="A119:A120"/>
    <mergeCell ref="A121:A122"/>
    <mergeCell ref="A123:A124"/>
    <mergeCell ref="A125:A126"/>
    <mergeCell ref="A147:A148"/>
    <mergeCell ref="A149:A150"/>
    <mergeCell ref="A151:A152"/>
    <mergeCell ref="A153:A154"/>
    <mergeCell ref="A155:A156"/>
    <mergeCell ref="A137:A138"/>
    <mergeCell ref="A139:A140"/>
    <mergeCell ref="A141:A142"/>
    <mergeCell ref="A143:A144"/>
    <mergeCell ref="A145:A146"/>
    <mergeCell ref="A167:A168"/>
    <mergeCell ref="A169:A170"/>
    <mergeCell ref="A171:A172"/>
    <mergeCell ref="A173:A174"/>
    <mergeCell ref="A175:A176"/>
    <mergeCell ref="A157:A158"/>
    <mergeCell ref="A159:A160"/>
    <mergeCell ref="A161:A162"/>
    <mergeCell ref="A163:A164"/>
    <mergeCell ref="A165:A166"/>
    <mergeCell ref="A187:A188"/>
    <mergeCell ref="A189:A190"/>
    <mergeCell ref="A191:A192"/>
    <mergeCell ref="A193:A194"/>
    <mergeCell ref="A195:A196"/>
    <mergeCell ref="A177:A178"/>
    <mergeCell ref="A179:A180"/>
    <mergeCell ref="A181:A182"/>
    <mergeCell ref="A183:A184"/>
    <mergeCell ref="A185:A186"/>
    <mergeCell ref="A207:A208"/>
    <mergeCell ref="A209:A210"/>
    <mergeCell ref="A211:A212"/>
    <mergeCell ref="A213:A214"/>
    <mergeCell ref="A215:A216"/>
    <mergeCell ref="A197:A198"/>
    <mergeCell ref="A199:A200"/>
    <mergeCell ref="A201:A202"/>
    <mergeCell ref="A203:A204"/>
    <mergeCell ref="A205:A206"/>
    <mergeCell ref="A227:A228"/>
    <mergeCell ref="A229:A230"/>
    <mergeCell ref="A231:A232"/>
    <mergeCell ref="A233:A234"/>
    <mergeCell ref="A235:A236"/>
    <mergeCell ref="A217:A218"/>
    <mergeCell ref="A219:A220"/>
    <mergeCell ref="A221:A222"/>
    <mergeCell ref="A223:A224"/>
    <mergeCell ref="A225:A226"/>
    <mergeCell ref="A247:A248"/>
    <mergeCell ref="A249:A250"/>
    <mergeCell ref="A251:A252"/>
    <mergeCell ref="A253:A254"/>
    <mergeCell ref="A255:A256"/>
    <mergeCell ref="A237:A238"/>
    <mergeCell ref="A239:A240"/>
    <mergeCell ref="A241:A242"/>
    <mergeCell ref="A243:A244"/>
    <mergeCell ref="A245:A246"/>
    <mergeCell ref="A267:A268"/>
    <mergeCell ref="A269:A270"/>
    <mergeCell ref="A271:A272"/>
    <mergeCell ref="A273:A274"/>
    <mergeCell ref="A275:A276"/>
    <mergeCell ref="A257:A258"/>
    <mergeCell ref="A259:A260"/>
    <mergeCell ref="A261:A262"/>
    <mergeCell ref="A263:A264"/>
    <mergeCell ref="A265:A266"/>
    <mergeCell ref="A287:A288"/>
    <mergeCell ref="A289:A290"/>
    <mergeCell ref="A291:A292"/>
    <mergeCell ref="A293:A294"/>
    <mergeCell ref="A295:A296"/>
    <mergeCell ref="A277:A278"/>
    <mergeCell ref="A279:A280"/>
    <mergeCell ref="A281:A282"/>
    <mergeCell ref="A283:A284"/>
    <mergeCell ref="A285:A286"/>
    <mergeCell ref="A307:A308"/>
    <mergeCell ref="A309:A310"/>
    <mergeCell ref="A311:A312"/>
    <mergeCell ref="A313:A314"/>
    <mergeCell ref="A315:A316"/>
    <mergeCell ref="A297:A298"/>
    <mergeCell ref="A299:A300"/>
    <mergeCell ref="A301:A302"/>
    <mergeCell ref="A303:A304"/>
    <mergeCell ref="A305:A306"/>
    <mergeCell ref="A327:A328"/>
    <mergeCell ref="A329:A330"/>
    <mergeCell ref="A331:A332"/>
    <mergeCell ref="A333:A334"/>
    <mergeCell ref="A335:A336"/>
    <mergeCell ref="A317:A318"/>
    <mergeCell ref="A319:A320"/>
    <mergeCell ref="A321:A322"/>
    <mergeCell ref="A323:A324"/>
    <mergeCell ref="A325:A326"/>
    <mergeCell ref="A347:A348"/>
    <mergeCell ref="A349:A350"/>
    <mergeCell ref="A351:A352"/>
    <mergeCell ref="A353:A354"/>
    <mergeCell ref="A355:A356"/>
    <mergeCell ref="A337:A338"/>
    <mergeCell ref="A339:A340"/>
    <mergeCell ref="A341:A342"/>
    <mergeCell ref="A343:A344"/>
    <mergeCell ref="A345:A346"/>
    <mergeCell ref="A377:A378"/>
    <mergeCell ref="A379:A380"/>
    <mergeCell ref="A381:A382"/>
    <mergeCell ref="A367:A368"/>
    <mergeCell ref="A369:A370"/>
    <mergeCell ref="A371:A372"/>
    <mergeCell ref="A373:A374"/>
    <mergeCell ref="A375:A376"/>
    <mergeCell ref="A357:A358"/>
    <mergeCell ref="A359:A360"/>
    <mergeCell ref="A361:A362"/>
    <mergeCell ref="A363:A364"/>
    <mergeCell ref="A365:A366"/>
  </mergeCells>
  <phoneticPr fontId="2"/>
  <printOptions horizontalCentered="1"/>
  <pageMargins left="0.39370078740157483" right="0.39370078740157483" top="0.78740157480314965" bottom="0.39370078740157483" header="0.39370078740157483" footer="0"/>
  <pageSetup paperSize="9" fitToHeight="0" orientation="landscape" blackAndWhite="1" r:id="rId1"/>
  <headerFooter alignWithMargins="0">
    <oddHeader>&amp;C出来高調書</oddHeader>
    <oddFooter>&amp;Rアイサワ工業株式会社</oddFooter>
  </headerFooter>
  <rowBreaks count="9" manualBreakCount="9">
    <brk id="40" min="1" max="14" man="1"/>
    <brk id="78" min="1" max="14" man="1"/>
    <brk id="116" min="1" max="14" man="1"/>
    <brk id="154" min="1" max="14" man="1"/>
    <brk id="192" min="1" max="14" man="1"/>
    <brk id="230" min="1" max="14" man="1"/>
    <brk id="268" min="1" max="14" man="1"/>
    <brk id="306" min="1" max="14" man="1"/>
    <brk id="344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出来高調書（業者請求用）</vt:lpstr>
      <vt:lpstr>内訳</vt:lpstr>
      <vt:lpstr>'出来高調書（業者請求用）'!Print_Area</vt:lpstr>
      <vt:lpstr>内訳!Print_Area</vt:lpstr>
      <vt:lpstr>'出来高調書（業者請求用）'!Print_Titles</vt:lpstr>
      <vt:lpstr>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mono</dc:creator>
  <cp:lastModifiedBy>kenchiku</cp:lastModifiedBy>
  <cp:lastPrinted>2022-12-23T00:01:22Z</cp:lastPrinted>
  <dcterms:created xsi:type="dcterms:W3CDTF">2011-06-17T07:30:33Z</dcterms:created>
  <dcterms:modified xsi:type="dcterms:W3CDTF">2022-12-23T05:33:23Z</dcterms:modified>
</cp:coreProperties>
</file>